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30" windowWidth="9375" windowHeight="4710" activeTab="1"/>
  </bookViews>
  <sheets>
    <sheet name="Table" sheetId="2" r:id="rId1"/>
    <sheet name="Mixed cell reference" sheetId="1" r:id="rId2"/>
  </sheets>
  <definedNames>
    <definedName name="_Fill" localSheetId="0" hidden="1">Table!$B$12:$L$12</definedName>
    <definedName name="_Fill" hidden="1">'Mixed cell reference'!$B$12:$L$12</definedName>
    <definedName name="_Table1_In1" localSheetId="0" hidden="1">Table!$B$4</definedName>
    <definedName name="_Table1_In1" hidden="1">'Mixed cell reference'!$B$4</definedName>
    <definedName name="_Table1_Out" localSheetId="0" hidden="1">Table!$B$13:$B$35</definedName>
    <definedName name="_Table1_Out" hidden="1">'Mixed cell reference'!$B$13:$B$35</definedName>
    <definedName name="_Table2_In1" localSheetId="0" hidden="1">Table!$B$4</definedName>
    <definedName name="_Table2_In1" hidden="1">'Mixed cell reference'!$B$4</definedName>
    <definedName name="_Table2_In2" localSheetId="0" hidden="1">Table!$B$5</definedName>
    <definedName name="_Table2_In2" hidden="1">'Mixed cell reference'!$B$5</definedName>
    <definedName name="_Table2_Out" localSheetId="0" hidden="1">Table!$B$13:$L$35</definedName>
    <definedName name="_Table2_Out" hidden="1">'Mixed cell reference'!$B$13:$L$35</definedName>
    <definedName name="_xlnm.Print_Area" localSheetId="1">'Mixed cell reference'!$A$1:$L$35</definedName>
    <definedName name="_xlnm.Print_Area" localSheetId="0">Table!$A$1:$L$35</definedName>
  </definedNames>
  <calcPr calcId="145621"/>
</workbook>
</file>

<file path=xl/calcChain.xml><?xml version="1.0" encoding="utf-8"?>
<calcChain xmlns="http://schemas.openxmlformats.org/spreadsheetml/2006/main">
  <c r="A12" i="2" l="1"/>
  <c r="B8" i="2"/>
  <c r="B9" i="2" s="1"/>
  <c r="B8" i="1"/>
  <c r="B9" i="1" s="1"/>
  <c r="B13" i="1"/>
  <c r="C13" i="1"/>
  <c r="D13" i="1"/>
  <c r="E13" i="1"/>
  <c r="F13" i="1"/>
  <c r="G13" i="1"/>
  <c r="H13" i="1"/>
  <c r="I13" i="1"/>
  <c r="J13" i="1"/>
  <c r="K13" i="1"/>
  <c r="L13" i="1"/>
  <c r="B14" i="1"/>
  <c r="C14" i="1"/>
  <c r="D14" i="1"/>
  <c r="E14" i="1"/>
  <c r="F14" i="1"/>
  <c r="G14" i="1"/>
  <c r="H14" i="1"/>
  <c r="I14" i="1"/>
  <c r="J14" i="1"/>
  <c r="K14" i="1"/>
  <c r="L14" i="1"/>
  <c r="B15" i="1"/>
  <c r="C15" i="1"/>
  <c r="D15" i="1"/>
  <c r="E15" i="1"/>
  <c r="F15" i="1"/>
  <c r="G15" i="1"/>
  <c r="H15" i="1"/>
  <c r="I15" i="1"/>
  <c r="J15" i="1"/>
  <c r="K15" i="1"/>
  <c r="L15" i="1"/>
  <c r="B16" i="1"/>
  <c r="C16" i="1"/>
  <c r="D16" i="1"/>
  <c r="E16" i="1"/>
  <c r="F16" i="1"/>
  <c r="G16" i="1"/>
  <c r="H16" i="1"/>
  <c r="I16" i="1"/>
  <c r="J16" i="1"/>
  <c r="K16" i="1"/>
  <c r="L16" i="1"/>
  <c r="B17" i="1"/>
  <c r="C17" i="1"/>
  <c r="D17" i="1"/>
  <c r="E17" i="1"/>
  <c r="F17" i="1"/>
  <c r="G17" i="1"/>
  <c r="H17" i="1"/>
  <c r="I17" i="1"/>
  <c r="J17" i="1"/>
  <c r="K17" i="1"/>
  <c r="L17" i="1"/>
  <c r="B18" i="1"/>
  <c r="C18" i="1"/>
  <c r="D18" i="1"/>
  <c r="E18" i="1"/>
  <c r="F18" i="1"/>
  <c r="G18" i="1"/>
  <c r="H18" i="1"/>
  <c r="I18" i="1"/>
  <c r="J18" i="1"/>
  <c r="K18" i="1"/>
  <c r="L18" i="1"/>
  <c r="B19" i="1"/>
  <c r="C19" i="1"/>
  <c r="D19" i="1"/>
  <c r="E19" i="1"/>
  <c r="F19" i="1"/>
  <c r="G19" i="1"/>
  <c r="H19" i="1"/>
  <c r="I19" i="1"/>
  <c r="J19" i="1"/>
  <c r="K19" i="1"/>
  <c r="L19" i="1"/>
  <c r="B20" i="1"/>
  <c r="C20" i="1"/>
  <c r="D20" i="1"/>
  <c r="E20" i="1"/>
  <c r="F20" i="1"/>
  <c r="G20" i="1"/>
  <c r="H20" i="1"/>
  <c r="I20" i="1"/>
  <c r="J20" i="1"/>
  <c r="K20" i="1"/>
  <c r="L20" i="1"/>
  <c r="B21" i="1"/>
  <c r="C21" i="1"/>
  <c r="D21" i="1"/>
  <c r="E21" i="1"/>
  <c r="F21" i="1"/>
  <c r="G21" i="1"/>
  <c r="H21" i="1"/>
  <c r="I21" i="1"/>
  <c r="J21" i="1"/>
  <c r="K21" i="1"/>
  <c r="L21" i="1"/>
  <c r="B22" i="1"/>
  <c r="C22" i="1"/>
  <c r="D22" i="1"/>
  <c r="E22" i="1"/>
  <c r="F22" i="1"/>
  <c r="G22" i="1"/>
  <c r="H22" i="1"/>
  <c r="I22" i="1"/>
  <c r="J22" i="1"/>
  <c r="K22" i="1"/>
  <c r="L22" i="1"/>
  <c r="B23" i="1"/>
  <c r="C23" i="1"/>
  <c r="D23" i="1"/>
  <c r="E23" i="1"/>
  <c r="F23" i="1"/>
  <c r="G23" i="1"/>
  <c r="H23" i="1"/>
  <c r="I23" i="1"/>
  <c r="J23" i="1"/>
  <c r="K23" i="1"/>
  <c r="L23" i="1"/>
  <c r="B24" i="1"/>
  <c r="C24" i="1"/>
  <c r="D24" i="1"/>
  <c r="E24" i="1"/>
  <c r="F24" i="1"/>
  <c r="G24" i="1"/>
  <c r="H24" i="1"/>
  <c r="I24" i="1"/>
  <c r="J24" i="1"/>
  <c r="K24" i="1"/>
  <c r="L24" i="1"/>
  <c r="B25" i="1"/>
  <c r="C25" i="1"/>
  <c r="D25" i="1"/>
  <c r="E25" i="1"/>
  <c r="F25" i="1"/>
  <c r="G25" i="1"/>
  <c r="H25" i="1"/>
  <c r="I25" i="1"/>
  <c r="J25" i="1"/>
  <c r="K25" i="1"/>
  <c r="L25" i="1"/>
  <c r="B26" i="1"/>
  <c r="C26" i="1"/>
  <c r="D26" i="1"/>
  <c r="E26" i="1"/>
  <c r="F26" i="1"/>
  <c r="G26" i="1"/>
  <c r="H26" i="1"/>
  <c r="I26" i="1"/>
  <c r="J26" i="1"/>
  <c r="K26" i="1"/>
  <c r="L26" i="1"/>
  <c r="B27" i="1"/>
  <c r="C27" i="1"/>
  <c r="D27" i="1"/>
  <c r="E27" i="1"/>
  <c r="F27" i="1"/>
  <c r="G27" i="1"/>
  <c r="H27" i="1"/>
  <c r="I27" i="1"/>
  <c r="J27" i="1"/>
  <c r="K27" i="1"/>
  <c r="L27" i="1"/>
  <c r="B28" i="1"/>
  <c r="C28" i="1"/>
  <c r="D28" i="1"/>
  <c r="E28" i="1"/>
  <c r="F28" i="1"/>
  <c r="G28" i="1"/>
  <c r="H28" i="1"/>
  <c r="I28" i="1"/>
  <c r="J28" i="1"/>
  <c r="K28" i="1"/>
  <c r="L28" i="1"/>
  <c r="B29" i="1"/>
  <c r="C29" i="1"/>
  <c r="D29" i="1"/>
  <c r="E29" i="1"/>
  <c r="F29" i="1"/>
  <c r="G29" i="1"/>
  <c r="H29" i="1"/>
  <c r="I29" i="1"/>
  <c r="J29" i="1"/>
  <c r="K29" i="1"/>
  <c r="L29" i="1"/>
  <c r="B30" i="1"/>
  <c r="C30" i="1"/>
  <c r="D30" i="1"/>
  <c r="E30" i="1"/>
  <c r="F30" i="1"/>
  <c r="G30" i="1"/>
  <c r="H30" i="1"/>
  <c r="I30" i="1"/>
  <c r="J30" i="1"/>
  <c r="K30" i="1"/>
  <c r="L30" i="1"/>
  <c r="B31" i="1"/>
  <c r="C31" i="1"/>
  <c r="D31" i="1"/>
  <c r="E31" i="1"/>
  <c r="F31" i="1"/>
  <c r="G31" i="1"/>
  <c r="H31" i="1"/>
  <c r="I31" i="1"/>
  <c r="J31" i="1"/>
  <c r="K31" i="1"/>
  <c r="L31" i="1"/>
  <c r="B32" i="1"/>
  <c r="C32" i="1"/>
  <c r="D32" i="1"/>
  <c r="E32" i="1"/>
  <c r="F32" i="1"/>
  <c r="G32" i="1"/>
  <c r="H32" i="1"/>
  <c r="I32" i="1"/>
  <c r="J32" i="1"/>
  <c r="K32" i="1"/>
  <c r="L32" i="1"/>
  <c r="B33" i="1"/>
  <c r="C33" i="1"/>
  <c r="D33" i="1"/>
  <c r="E33" i="1"/>
  <c r="F33" i="1"/>
  <c r="G33" i="1"/>
  <c r="H33" i="1"/>
  <c r="I33" i="1"/>
  <c r="J33" i="1"/>
  <c r="K33" i="1"/>
  <c r="L33" i="1"/>
  <c r="B34" i="1"/>
  <c r="C34" i="1"/>
  <c r="D34" i="1"/>
  <c r="E34" i="1"/>
  <c r="F34" i="1"/>
  <c r="G34" i="1"/>
  <c r="H34" i="1"/>
  <c r="I34" i="1"/>
  <c r="J34" i="1"/>
  <c r="K34" i="1"/>
  <c r="L34" i="1"/>
  <c r="B35" i="1"/>
  <c r="C35" i="1"/>
  <c r="D35" i="1"/>
  <c r="E35" i="1"/>
  <c r="F35" i="1"/>
  <c r="G35" i="1"/>
  <c r="H35" i="1"/>
  <c r="I35" i="1"/>
  <c r="J35" i="1"/>
  <c r="K35" i="1"/>
  <c r="L35" i="1"/>
</calcChain>
</file>

<file path=xl/sharedStrings.xml><?xml version="1.0" encoding="utf-8"?>
<sst xmlns="http://schemas.openxmlformats.org/spreadsheetml/2006/main" count="39" uniqueCount="16">
  <si>
    <t xml:space="preserve">  SOLE SUPPORT SHOE COMPANY</t>
  </si>
  <si>
    <t xml:space="preserve">         Capital Purchase Analysis</t>
  </si>
  <si>
    <t>Interest:</t>
  </si>
  <si>
    <t>&lt;===Input Cell 1</t>
  </si>
  <si>
    <t>Principal:</t>
  </si>
  <si>
    <t>&lt;===Input Cell 2</t>
  </si>
  <si>
    <t>Years:</t>
  </si>
  <si>
    <t>&lt;===Input Cell 3</t>
  </si>
  <si>
    <t>Monthly Payment:</t>
  </si>
  <si>
    <t>Total Cost of Loan:</t>
  </si>
  <si>
    <t>&lt;=============</t>
  </si>
  <si>
    <t>==========</t>
  </si>
  <si>
    <t>==Various Loan Principals========</t>
  </si>
  <si>
    <t>=</t>
  </si>
  <si>
    <t>=======&gt;</t>
  </si>
  <si>
    <t>Possible Interest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</si>
</sst>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5" formatCode="&quot;$&quot;#,##0_);\(&quot;$&quot;#,##0\)"/>
  </numFmts>
  <fonts count="3">
    <font>
      <sz val="12"/>
      <name val="Arial MT"/>
    </font>
    <font>
      <sz val="10"/>
      <name val="Arial MT"/>
    </font>
    <font>
      <b/>
      <sz val="10"/>
      <name val="Arial MT"/>
    </font>
  </fonts>
  <fills count="3">
    <fill>
      <patternFill patternType="none"/>
    </fill>
    <fill>
      <patternFill patternType="gray125"/>
    </fill>
    <fill>
      <patternFill patternType="gray125">
        <fgColor indexed="8"/>
      </patternFill>
    </fill>
  </fills>
  <borders count="11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2" fillId="2" borderId="1" xfId="0" applyFont="1" applyFill="1" applyBorder="1"/>
    <xf numFmtId="0" fontId="2" fillId="2" borderId="2" xfId="0" applyFont="1" applyFill="1" applyBorder="1"/>
    <xf numFmtId="0" fontId="1" fillId="2" borderId="3" xfId="0" applyFont="1" applyFill="1" applyBorder="1"/>
    <xf numFmtId="0" fontId="2" fillId="2" borderId="4" xfId="0" applyFont="1" applyFill="1" applyBorder="1" applyAlignment="1">
      <alignment horizontal="right"/>
    </xf>
    <xf numFmtId="0" fontId="1" fillId="2" borderId="5" xfId="0" applyFont="1" applyFill="1" applyBorder="1"/>
    <xf numFmtId="0" fontId="1" fillId="2" borderId="6" xfId="0" applyFont="1" applyFill="1" applyBorder="1"/>
    <xf numFmtId="0" fontId="2" fillId="0" borderId="0" xfId="0" applyFont="1" applyAlignment="1">
      <alignment horizontal="right"/>
    </xf>
    <xf numFmtId="10" fontId="2" fillId="0" borderId="7" xfId="0" applyNumberFormat="1" applyFont="1" applyBorder="1" applyProtection="1"/>
    <xf numFmtId="5" fontId="2" fillId="0" borderId="7" xfId="0" applyNumberFormat="1" applyFont="1" applyBorder="1" applyProtection="1"/>
    <xf numFmtId="0" fontId="2" fillId="0" borderId="7" xfId="0" applyFont="1" applyBorder="1"/>
    <xf numFmtId="0" fontId="2" fillId="0" borderId="0" xfId="0" applyFont="1"/>
    <xf numFmtId="5" fontId="2" fillId="0" borderId="8" xfId="0" applyNumberFormat="1" applyFont="1" applyBorder="1" applyProtection="1"/>
    <xf numFmtId="5" fontId="2" fillId="0" borderId="9" xfId="0" applyNumberFormat="1" applyFont="1" applyBorder="1" applyProtection="1"/>
    <xf numFmtId="0" fontId="1" fillId="0" borderId="0" xfId="0" applyFont="1" applyAlignment="1">
      <alignment horizontal="fill"/>
    </xf>
    <xf numFmtId="5" fontId="1" fillId="0" borderId="0" xfId="0" applyNumberFormat="1" applyFont="1" applyProtection="1"/>
    <xf numFmtId="10" fontId="1" fillId="0" borderId="0" xfId="0" applyNumberFormat="1" applyFont="1" applyProtection="1"/>
    <xf numFmtId="5" fontId="2" fillId="0" borderId="0" xfId="0" applyNumberFormat="1" applyFont="1" applyProtection="1"/>
    <xf numFmtId="5" fontId="2" fillId="0" borderId="10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L36"/>
  <sheetViews>
    <sheetView showGridLines="0" workbookViewId="0">
      <selection activeCell="N14" sqref="N14"/>
    </sheetView>
  </sheetViews>
  <sheetFormatPr defaultColWidth="9.77734375" defaultRowHeight="15"/>
  <cols>
    <col min="1" max="1" width="14.21875" customWidth="1"/>
    <col min="2" max="2" width="9.21875" customWidth="1"/>
    <col min="3" max="3" width="7" customWidth="1"/>
    <col min="4" max="4" width="7.44140625" customWidth="1"/>
    <col min="5" max="5" width="7.21875" customWidth="1"/>
    <col min="6" max="6" width="7.109375" customWidth="1"/>
    <col min="7" max="7" width="6.88671875" customWidth="1"/>
    <col min="8" max="8" width="7.33203125" customWidth="1"/>
    <col min="9" max="9" width="7.77734375" customWidth="1"/>
    <col min="10" max="10" width="7.44140625" customWidth="1"/>
    <col min="11" max="11" width="7" customWidth="1"/>
    <col min="12" max="12" width="8.21875" customWidth="1"/>
  </cols>
  <sheetData>
    <row r="1" spans="1:12">
      <c r="A1" s="1"/>
      <c r="B1" s="2" t="s">
        <v>0</v>
      </c>
      <c r="C1" s="3"/>
      <c r="D1" s="3"/>
      <c r="E1" s="4"/>
      <c r="F1" s="1"/>
      <c r="G1" s="1"/>
      <c r="H1" s="1"/>
      <c r="I1" s="1"/>
      <c r="J1" s="1"/>
      <c r="K1" s="1"/>
      <c r="L1" s="1"/>
    </row>
    <row r="2" spans="1:12" ht="15.75" thickBot="1">
      <c r="A2" s="1"/>
      <c r="B2" s="5" t="s">
        <v>1</v>
      </c>
      <c r="C2" s="6"/>
      <c r="D2" s="6"/>
      <c r="E2" s="7"/>
      <c r="F2" s="1"/>
      <c r="G2" s="1"/>
      <c r="H2" s="1"/>
      <c r="I2" s="1"/>
      <c r="J2" s="1"/>
      <c r="K2" s="1"/>
      <c r="L2" s="1"/>
    </row>
    <row r="3" spans="1:1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>
      <c r="A4" s="8" t="s">
        <v>2</v>
      </c>
      <c r="B4" s="9">
        <v>8.5000000000000006E-2</v>
      </c>
      <c r="C4" s="1" t="s">
        <v>3</v>
      </c>
      <c r="D4" s="1"/>
      <c r="E4" s="1"/>
      <c r="F4" s="1"/>
      <c r="G4" s="1"/>
      <c r="H4" s="1"/>
      <c r="I4" s="1"/>
      <c r="J4" s="1"/>
      <c r="K4" s="1"/>
      <c r="L4" s="1"/>
    </row>
    <row r="5" spans="1:12">
      <c r="A5" s="8" t="s">
        <v>4</v>
      </c>
      <c r="B5" s="10">
        <v>500000</v>
      </c>
      <c r="C5" s="1" t="s">
        <v>5</v>
      </c>
      <c r="D5" s="1"/>
      <c r="E5" s="1"/>
      <c r="F5" s="1"/>
      <c r="G5" s="1"/>
      <c r="H5" s="1"/>
      <c r="I5" s="1"/>
      <c r="J5" s="1"/>
      <c r="K5" s="1"/>
      <c r="L5" s="1"/>
    </row>
    <row r="6" spans="1:12">
      <c r="A6" s="8" t="s">
        <v>6</v>
      </c>
      <c r="B6" s="11">
        <v>30</v>
      </c>
      <c r="C6" s="1" t="s">
        <v>7</v>
      </c>
      <c r="D6" s="1"/>
      <c r="E6" s="1"/>
      <c r="F6" s="1"/>
      <c r="G6" s="1"/>
      <c r="H6" s="1"/>
      <c r="I6" s="1"/>
      <c r="J6" s="1"/>
      <c r="K6" s="1"/>
      <c r="L6" s="1"/>
    </row>
    <row r="7" spans="1:12">
      <c r="A7" s="12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>
      <c r="A8" s="8" t="s">
        <v>8</v>
      </c>
      <c r="B8" s="13">
        <f>PMT(B4/12,B6*12,-B5)</f>
        <v>3844.5674179216685</v>
      </c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>
      <c r="A9" s="8" t="s">
        <v>9</v>
      </c>
      <c r="B9" s="14">
        <f>B8*(B6*12)</f>
        <v>1384044.2704518007</v>
      </c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>
      <c r="A11" s="1"/>
      <c r="B11" s="1" t="s">
        <v>10</v>
      </c>
      <c r="C11" s="15" t="s">
        <v>11</v>
      </c>
      <c r="D11" s="12" t="s">
        <v>12</v>
      </c>
      <c r="E11" s="12"/>
      <c r="F11" s="1"/>
      <c r="G11" s="15" t="s">
        <v>13</v>
      </c>
      <c r="H11" s="15" t="s">
        <v>13</v>
      </c>
      <c r="I11" s="15" t="s">
        <v>13</v>
      </c>
      <c r="J11" s="15" t="s">
        <v>13</v>
      </c>
      <c r="K11" s="15" t="s">
        <v>13</v>
      </c>
      <c r="L11" s="1" t="s">
        <v>14</v>
      </c>
    </row>
    <row r="12" spans="1:12">
      <c r="A12" s="19">
        <f>B8</f>
        <v>3844.5674179216685</v>
      </c>
      <c r="B12" s="18">
        <v>500000</v>
      </c>
      <c r="C12" s="18">
        <v>550000</v>
      </c>
      <c r="D12" s="18">
        <v>600000</v>
      </c>
      <c r="E12" s="18">
        <v>650000</v>
      </c>
      <c r="F12" s="18">
        <v>700000</v>
      </c>
      <c r="G12" s="18">
        <v>750000</v>
      </c>
      <c r="H12" s="18">
        <v>800000</v>
      </c>
      <c r="I12" s="18">
        <v>850000</v>
      </c>
      <c r="J12" s="18">
        <v>900000</v>
      </c>
      <c r="K12" s="18">
        <v>950000</v>
      </c>
      <c r="L12" s="18">
        <v>1000000</v>
      </c>
    </row>
    <row r="13" spans="1:12">
      <c r="A13" s="17">
        <v>8.5000000000000006E-2</v>
      </c>
      <c r="B13" s="16">
        <f t="dataTable" ref="B13:L35" dt2D="1" dtr="1" r1="B4" r2="B5"/>
        <v>3541.6666666666665</v>
      </c>
      <c r="C13" s="16">
        <v>3895.8333333333339</v>
      </c>
      <c r="D13" s="16">
        <v>4250</v>
      </c>
      <c r="E13" s="16">
        <v>4604.166666666667</v>
      </c>
      <c r="F13" s="16">
        <v>4958.3333333333339</v>
      </c>
      <c r="G13" s="16">
        <v>5312.5</v>
      </c>
      <c r="H13" s="16">
        <v>5666.6666666666679</v>
      </c>
      <c r="I13" s="16">
        <v>6020.833333333333</v>
      </c>
      <c r="J13" s="16">
        <v>6375.0000000000009</v>
      </c>
      <c r="K13" s="16">
        <v>6729.1666666666679</v>
      </c>
      <c r="L13" s="16">
        <v>7083.333333333333</v>
      </c>
    </row>
    <row r="14" spans="1:12">
      <c r="A14" s="17">
        <v>8.7499999999999994E-2</v>
      </c>
      <c r="B14" s="16">
        <v>3645.833333333333</v>
      </c>
      <c r="C14" s="16">
        <v>4010.4166666666665</v>
      </c>
      <c r="D14" s="16">
        <v>4375</v>
      </c>
      <c r="E14" s="16">
        <v>4739.583333333333</v>
      </c>
      <c r="F14" s="16">
        <v>5104.166666666667</v>
      </c>
      <c r="G14" s="16">
        <v>5468.75</v>
      </c>
      <c r="H14" s="16">
        <v>5833.333333333333</v>
      </c>
      <c r="I14" s="16">
        <v>6197.9166666666661</v>
      </c>
      <c r="J14" s="16">
        <v>6562.5</v>
      </c>
      <c r="K14" s="16">
        <v>6927.083333333333</v>
      </c>
      <c r="L14" s="16">
        <v>7291.6666666666661</v>
      </c>
    </row>
    <row r="15" spans="1:12">
      <c r="A15" s="17">
        <v>0.09</v>
      </c>
      <c r="B15" s="16">
        <v>3749.9999999999995</v>
      </c>
      <c r="C15" s="16">
        <v>4125</v>
      </c>
      <c r="D15" s="16">
        <v>4500</v>
      </c>
      <c r="E15" s="16">
        <v>4875</v>
      </c>
      <c r="F15" s="16">
        <v>5250</v>
      </c>
      <c r="G15" s="16">
        <v>5625</v>
      </c>
      <c r="H15" s="16">
        <v>6000</v>
      </c>
      <c r="I15" s="16">
        <v>6374.9999999999991</v>
      </c>
      <c r="J15" s="16">
        <v>6750</v>
      </c>
      <c r="K15" s="16">
        <v>7125</v>
      </c>
      <c r="L15" s="16">
        <v>7499.9999999999991</v>
      </c>
    </row>
    <row r="16" spans="1:12">
      <c r="A16" s="17">
        <v>9.2499999999999999E-2</v>
      </c>
      <c r="B16" s="16">
        <v>3854.1666666666665</v>
      </c>
      <c r="C16" s="16">
        <v>4239.5833333333339</v>
      </c>
      <c r="D16" s="16">
        <v>4625</v>
      </c>
      <c r="E16" s="16">
        <v>5010.4166666666661</v>
      </c>
      <c r="F16" s="16">
        <v>5395.8333333333339</v>
      </c>
      <c r="G16" s="16">
        <v>5781.25</v>
      </c>
      <c r="H16" s="16">
        <v>6166.666666666667</v>
      </c>
      <c r="I16" s="16">
        <v>6552.083333333333</v>
      </c>
      <c r="J16" s="16">
        <v>6937.5</v>
      </c>
      <c r="K16" s="16">
        <v>7322.916666666667</v>
      </c>
      <c r="L16" s="16">
        <v>7708.333333333333</v>
      </c>
    </row>
    <row r="17" spans="1:12">
      <c r="A17" s="17">
        <v>9.5000000000000001E-2</v>
      </c>
      <c r="B17" s="16">
        <v>3958.333333333333</v>
      </c>
      <c r="C17" s="16">
        <v>4354.166666666667</v>
      </c>
      <c r="D17" s="16">
        <v>4750</v>
      </c>
      <c r="E17" s="16">
        <v>5145.833333333333</v>
      </c>
      <c r="F17" s="16">
        <v>5541.666666666667</v>
      </c>
      <c r="G17" s="16">
        <v>5937.5</v>
      </c>
      <c r="H17" s="16">
        <v>6333.3333333333339</v>
      </c>
      <c r="I17" s="16">
        <v>6729.1666666666661</v>
      </c>
      <c r="J17" s="16">
        <v>7125</v>
      </c>
      <c r="K17" s="16">
        <v>7520.8333333333339</v>
      </c>
      <c r="L17" s="16">
        <v>7916.6666666666661</v>
      </c>
    </row>
    <row r="18" spans="1:12">
      <c r="A18" s="17">
        <v>9.7500000000000003E-2</v>
      </c>
      <c r="B18" s="16">
        <v>4062.5</v>
      </c>
      <c r="C18" s="16">
        <v>4468.75</v>
      </c>
      <c r="D18" s="16">
        <v>4875</v>
      </c>
      <c r="E18" s="16">
        <v>5281.25</v>
      </c>
      <c r="F18" s="16">
        <v>5687.5</v>
      </c>
      <c r="G18" s="16">
        <v>6093.75</v>
      </c>
      <c r="H18" s="16">
        <v>6500.0000000000009</v>
      </c>
      <c r="I18" s="16">
        <v>6906.25</v>
      </c>
      <c r="J18" s="16">
        <v>7312.5</v>
      </c>
      <c r="K18" s="16">
        <v>7718.7500000000009</v>
      </c>
      <c r="L18" s="16">
        <v>8125</v>
      </c>
    </row>
    <row r="19" spans="1:12">
      <c r="A19" s="17">
        <v>0.1</v>
      </c>
      <c r="B19" s="16">
        <v>4166.666666666667</v>
      </c>
      <c r="C19" s="16">
        <v>4583.3333333333339</v>
      </c>
      <c r="D19" s="16">
        <v>5000</v>
      </c>
      <c r="E19" s="16">
        <v>5416.666666666667</v>
      </c>
      <c r="F19" s="16">
        <v>5833.3333333333339</v>
      </c>
      <c r="G19" s="16">
        <v>6250</v>
      </c>
      <c r="H19" s="16">
        <v>6666.6666666666679</v>
      </c>
      <c r="I19" s="16">
        <v>7083.333333333333</v>
      </c>
      <c r="J19" s="16">
        <v>7500</v>
      </c>
      <c r="K19" s="16">
        <v>7916.6666666666679</v>
      </c>
      <c r="L19" s="16">
        <v>8333.3333333333339</v>
      </c>
    </row>
    <row r="20" spans="1:12">
      <c r="A20" s="17">
        <v>0.10249999999999999</v>
      </c>
      <c r="B20" s="16">
        <v>4270.833333333333</v>
      </c>
      <c r="C20" s="16">
        <v>4697.916666666667</v>
      </c>
      <c r="D20" s="16">
        <v>5125</v>
      </c>
      <c r="E20" s="16">
        <v>5552.083333333333</v>
      </c>
      <c r="F20" s="16">
        <v>5979.166666666667</v>
      </c>
      <c r="G20" s="16">
        <v>6406.25</v>
      </c>
      <c r="H20" s="16">
        <v>6833.333333333333</v>
      </c>
      <c r="I20" s="16">
        <v>7260.4166666666661</v>
      </c>
      <c r="J20" s="16">
        <v>7687.4999999999991</v>
      </c>
      <c r="K20" s="16">
        <v>8114.583333333333</v>
      </c>
      <c r="L20" s="16">
        <v>8541.6666666666661</v>
      </c>
    </row>
    <row r="21" spans="1:12">
      <c r="A21" s="17">
        <v>0.105</v>
      </c>
      <c r="B21" s="16">
        <v>4375</v>
      </c>
      <c r="C21" s="16">
        <v>4812.5</v>
      </c>
      <c r="D21" s="16">
        <v>5250</v>
      </c>
      <c r="E21" s="16">
        <v>5687.4999999999991</v>
      </c>
      <c r="F21" s="16">
        <v>6125</v>
      </c>
      <c r="G21" s="16">
        <v>6562.5</v>
      </c>
      <c r="H21" s="16">
        <v>7000</v>
      </c>
      <c r="I21" s="16">
        <v>7437.4999999999991</v>
      </c>
      <c r="J21" s="16">
        <v>7875</v>
      </c>
      <c r="K21" s="16">
        <v>8312.5</v>
      </c>
      <c r="L21" s="16">
        <v>8750</v>
      </c>
    </row>
    <row r="22" spans="1:12">
      <c r="A22" s="17">
        <v>0.1075</v>
      </c>
      <c r="B22" s="16">
        <v>4479.1666666666661</v>
      </c>
      <c r="C22" s="16">
        <v>4927.0833333333339</v>
      </c>
      <c r="D22" s="16">
        <v>5375</v>
      </c>
      <c r="E22" s="16">
        <v>5822.9166666666661</v>
      </c>
      <c r="F22" s="16">
        <v>6270.8333333333339</v>
      </c>
      <c r="G22" s="16">
        <v>6718.75</v>
      </c>
      <c r="H22" s="16">
        <v>7166.666666666667</v>
      </c>
      <c r="I22" s="16">
        <v>7614.583333333333</v>
      </c>
      <c r="J22" s="16">
        <v>8062.5</v>
      </c>
      <c r="K22" s="16">
        <v>8510.4166666666679</v>
      </c>
      <c r="L22" s="16">
        <v>8958.3333333333321</v>
      </c>
    </row>
    <row r="23" spans="1:12">
      <c r="A23" s="17">
        <v>0.11</v>
      </c>
      <c r="B23" s="16">
        <v>4583.333333333333</v>
      </c>
      <c r="C23" s="16">
        <v>5041.666666666667</v>
      </c>
      <c r="D23" s="16">
        <v>5500</v>
      </c>
      <c r="E23" s="16">
        <v>5958.333333333333</v>
      </c>
      <c r="F23" s="16">
        <v>6416.666666666667</v>
      </c>
      <c r="G23" s="16">
        <v>6875</v>
      </c>
      <c r="H23" s="16">
        <v>7333.3333333333339</v>
      </c>
      <c r="I23" s="16">
        <v>7791.6666666666661</v>
      </c>
      <c r="J23" s="16">
        <v>8250</v>
      </c>
      <c r="K23" s="16">
        <v>8708.3333333333339</v>
      </c>
      <c r="L23" s="16">
        <v>9166.6666666666661</v>
      </c>
    </row>
    <row r="24" spans="1:12">
      <c r="A24" s="17">
        <v>0.1125</v>
      </c>
      <c r="B24" s="16">
        <v>4687.5</v>
      </c>
      <c r="C24" s="16">
        <v>5156.25</v>
      </c>
      <c r="D24" s="16">
        <v>5625</v>
      </c>
      <c r="E24" s="16">
        <v>6093.75</v>
      </c>
      <c r="F24" s="16">
        <v>6562.5</v>
      </c>
      <c r="G24" s="16">
        <v>7031.25</v>
      </c>
      <c r="H24" s="16">
        <v>7500.0000000000009</v>
      </c>
      <c r="I24" s="16">
        <v>7968.75</v>
      </c>
      <c r="J24" s="16">
        <v>8437.5</v>
      </c>
      <c r="K24" s="16">
        <v>8906.25</v>
      </c>
      <c r="L24" s="16">
        <v>9375</v>
      </c>
    </row>
    <row r="25" spans="1:12">
      <c r="A25" s="17">
        <v>0.115</v>
      </c>
      <c r="B25" s="16">
        <v>4791.666666666667</v>
      </c>
      <c r="C25" s="16">
        <v>5270.8333333333339</v>
      </c>
      <c r="D25" s="16">
        <v>5750</v>
      </c>
      <c r="E25" s="16">
        <v>6229.166666666667</v>
      </c>
      <c r="F25" s="16">
        <v>6708.3333333333339</v>
      </c>
      <c r="G25" s="16">
        <v>7187.5</v>
      </c>
      <c r="H25" s="16">
        <v>7666.6666666666679</v>
      </c>
      <c r="I25" s="16">
        <v>8145.833333333333</v>
      </c>
      <c r="J25" s="16">
        <v>8625</v>
      </c>
      <c r="K25" s="16">
        <v>9104.1666666666679</v>
      </c>
      <c r="L25" s="16">
        <v>9583.3333333333339</v>
      </c>
    </row>
    <row r="26" spans="1:12">
      <c r="A26" s="17">
        <v>0.11749999999999999</v>
      </c>
      <c r="B26" s="16">
        <v>4895.833333333333</v>
      </c>
      <c r="C26" s="16">
        <v>5385.416666666667</v>
      </c>
      <c r="D26" s="16">
        <v>5875</v>
      </c>
      <c r="E26" s="16">
        <v>6364.583333333333</v>
      </c>
      <c r="F26" s="16">
        <v>6854.166666666667</v>
      </c>
      <c r="G26" s="16">
        <v>7343.75</v>
      </c>
      <c r="H26" s="16">
        <v>7833.333333333333</v>
      </c>
      <c r="I26" s="16">
        <v>8322.9166666666661</v>
      </c>
      <c r="J26" s="16">
        <v>8812.5</v>
      </c>
      <c r="K26" s="16">
        <v>9302.0833333333339</v>
      </c>
      <c r="L26" s="16">
        <v>9791.6666666666661</v>
      </c>
    </row>
    <row r="27" spans="1:12">
      <c r="A27" s="17">
        <v>0.12</v>
      </c>
      <c r="B27" s="16">
        <v>4999.9999999999991</v>
      </c>
      <c r="C27" s="16">
        <v>5500</v>
      </c>
      <c r="D27" s="16">
        <v>6000</v>
      </c>
      <c r="E27" s="16">
        <v>6499.9999999999991</v>
      </c>
      <c r="F27" s="16">
        <v>7000</v>
      </c>
      <c r="G27" s="16">
        <v>7500</v>
      </c>
      <c r="H27" s="16">
        <v>8000</v>
      </c>
      <c r="I27" s="16">
        <v>8500</v>
      </c>
      <c r="J27" s="16">
        <v>9000</v>
      </c>
      <c r="K27" s="16">
        <v>9500</v>
      </c>
      <c r="L27" s="16">
        <v>9999.9999999999982</v>
      </c>
    </row>
    <row r="28" spans="1:12">
      <c r="A28" s="17">
        <v>0.1225</v>
      </c>
      <c r="B28" s="16">
        <v>5104.1666666666661</v>
      </c>
      <c r="C28" s="16">
        <v>5614.5833333333339</v>
      </c>
      <c r="D28" s="16">
        <v>6125</v>
      </c>
      <c r="E28" s="16">
        <v>6635.4166666666661</v>
      </c>
      <c r="F28" s="16">
        <v>7145.8333333333339</v>
      </c>
      <c r="G28" s="16">
        <v>7656.25</v>
      </c>
      <c r="H28" s="16">
        <v>8166.666666666667</v>
      </c>
      <c r="I28" s="16">
        <v>8677.0833333333321</v>
      </c>
      <c r="J28" s="16">
        <v>9187.5</v>
      </c>
      <c r="K28" s="16">
        <v>9697.9166666666679</v>
      </c>
      <c r="L28" s="16">
        <v>10208.333333333332</v>
      </c>
    </row>
    <row r="29" spans="1:12">
      <c r="A29" s="17">
        <v>0.125</v>
      </c>
      <c r="B29" s="16">
        <v>5208.333333333333</v>
      </c>
      <c r="C29" s="16">
        <v>5729.166666666667</v>
      </c>
      <c r="D29" s="16">
        <v>6250</v>
      </c>
      <c r="E29" s="16">
        <v>6770.833333333333</v>
      </c>
      <c r="F29" s="16">
        <v>7291.666666666667</v>
      </c>
      <c r="G29" s="16">
        <v>7812.5</v>
      </c>
      <c r="H29" s="16">
        <v>8333.3333333333339</v>
      </c>
      <c r="I29" s="16">
        <v>8854.1666666666661</v>
      </c>
      <c r="J29" s="16">
        <v>9375</v>
      </c>
      <c r="K29" s="16">
        <v>9895.8333333333339</v>
      </c>
      <c r="L29" s="16">
        <v>10416.666666666666</v>
      </c>
    </row>
    <row r="30" spans="1:12">
      <c r="A30" s="17">
        <v>0.1275</v>
      </c>
      <c r="B30" s="16">
        <v>5312.5</v>
      </c>
      <c r="C30" s="16">
        <v>5843.75</v>
      </c>
      <c r="D30" s="16">
        <v>6375</v>
      </c>
      <c r="E30" s="16">
        <v>6906.25</v>
      </c>
      <c r="F30" s="16">
        <v>7437.5</v>
      </c>
      <c r="G30" s="16">
        <v>7968.75</v>
      </c>
      <c r="H30" s="16">
        <v>8500</v>
      </c>
      <c r="I30" s="16">
        <v>9031.25</v>
      </c>
      <c r="J30" s="16">
        <v>9562.5</v>
      </c>
      <c r="K30" s="16">
        <v>10093.75</v>
      </c>
      <c r="L30" s="16">
        <v>10625</v>
      </c>
    </row>
    <row r="31" spans="1:12">
      <c r="A31" s="17">
        <v>0.13</v>
      </c>
      <c r="B31" s="16">
        <v>5416.666666666667</v>
      </c>
      <c r="C31" s="16">
        <v>5958.3333333333339</v>
      </c>
      <c r="D31" s="16">
        <v>6500</v>
      </c>
      <c r="E31" s="16">
        <v>7041.666666666667</v>
      </c>
      <c r="F31" s="16">
        <v>7583.3333333333339</v>
      </c>
      <c r="G31" s="16">
        <v>8125</v>
      </c>
      <c r="H31" s="16">
        <v>8666.6666666666679</v>
      </c>
      <c r="I31" s="16">
        <v>9208.3333333333321</v>
      </c>
      <c r="J31" s="16">
        <v>9750</v>
      </c>
      <c r="K31" s="16">
        <v>10291.666666666668</v>
      </c>
      <c r="L31" s="16">
        <v>10833.333333333334</v>
      </c>
    </row>
    <row r="32" spans="1:12">
      <c r="A32" s="17">
        <v>0.13250000000000001</v>
      </c>
      <c r="B32" s="16">
        <v>5520.833333333333</v>
      </c>
      <c r="C32" s="16">
        <v>6072.916666666667</v>
      </c>
      <c r="D32" s="16">
        <v>6625</v>
      </c>
      <c r="E32" s="16">
        <v>7177.083333333333</v>
      </c>
      <c r="F32" s="16">
        <v>7729.166666666667</v>
      </c>
      <c r="G32" s="16">
        <v>8281.25</v>
      </c>
      <c r="H32" s="16">
        <v>8833.3333333333339</v>
      </c>
      <c r="I32" s="16">
        <v>9385.4166666666661</v>
      </c>
      <c r="J32" s="16">
        <v>9937.5</v>
      </c>
      <c r="K32" s="16">
        <v>10489.583333333334</v>
      </c>
      <c r="L32" s="16">
        <v>11041.666666666666</v>
      </c>
    </row>
    <row r="33" spans="1:12">
      <c r="A33" s="17">
        <v>0.13500000000000001</v>
      </c>
      <c r="B33" s="16">
        <v>5625</v>
      </c>
      <c r="C33" s="16">
        <v>6187.5000000000009</v>
      </c>
      <c r="D33" s="16">
        <v>6750</v>
      </c>
      <c r="E33" s="16">
        <v>7312.5</v>
      </c>
      <c r="F33" s="16">
        <v>7875.0000000000009</v>
      </c>
      <c r="G33" s="16">
        <v>8437.5</v>
      </c>
      <c r="H33" s="16">
        <v>9000.0000000000018</v>
      </c>
      <c r="I33" s="16">
        <v>9562.5</v>
      </c>
      <c r="J33" s="16">
        <v>10125</v>
      </c>
      <c r="K33" s="16">
        <v>10687.500000000002</v>
      </c>
      <c r="L33" s="16">
        <v>11250</v>
      </c>
    </row>
    <row r="34" spans="1:12">
      <c r="A34" s="17">
        <v>0.13750000000000001</v>
      </c>
      <c r="B34" s="16">
        <v>5729.166666666667</v>
      </c>
      <c r="C34" s="16">
        <v>6302.0833333333339</v>
      </c>
      <c r="D34" s="16">
        <v>6875.0000000000009</v>
      </c>
      <c r="E34" s="16">
        <v>7447.916666666667</v>
      </c>
      <c r="F34" s="16">
        <v>8020.8333333333339</v>
      </c>
      <c r="G34" s="16">
        <v>8593.75</v>
      </c>
      <c r="H34" s="16">
        <v>9166.6666666666679</v>
      </c>
      <c r="I34" s="16">
        <v>9739.5833333333339</v>
      </c>
      <c r="J34" s="16">
        <v>10312.5</v>
      </c>
      <c r="K34" s="16">
        <v>10885.416666666668</v>
      </c>
      <c r="L34" s="16">
        <v>11458.333333333334</v>
      </c>
    </row>
    <row r="35" spans="1:12">
      <c r="A35" s="17">
        <v>0.14000000000000001</v>
      </c>
      <c r="B35" s="16">
        <v>5833.3333333333339</v>
      </c>
      <c r="C35" s="16">
        <v>6416.6666666666679</v>
      </c>
      <c r="D35" s="16">
        <v>7000.0000000000009</v>
      </c>
      <c r="E35" s="16">
        <v>7583.3333333333339</v>
      </c>
      <c r="F35" s="16">
        <v>8166.6666666666679</v>
      </c>
      <c r="G35" s="16">
        <v>8750</v>
      </c>
      <c r="H35" s="16">
        <v>9333.3333333333358</v>
      </c>
      <c r="I35" s="16">
        <v>9916.6666666666661</v>
      </c>
      <c r="J35" s="16">
        <v>10500.000000000002</v>
      </c>
      <c r="K35" s="16">
        <v>11083.333333333336</v>
      </c>
      <c r="L35" s="16">
        <v>11666.666666666668</v>
      </c>
    </row>
    <row r="36" spans="1:1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</sheetData>
  <pageMargins left="0.25" right="0.25" top="0.5" bottom="0.55000000000000004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L36"/>
  <sheetViews>
    <sheetView showGridLines="0" tabSelected="1" workbookViewId="0">
      <selection activeCell="H5" sqref="H5"/>
    </sheetView>
  </sheetViews>
  <sheetFormatPr defaultColWidth="9.77734375" defaultRowHeight="15"/>
  <cols>
    <col min="1" max="1" width="14.21875" customWidth="1"/>
    <col min="2" max="2" width="9.21875" customWidth="1"/>
    <col min="3" max="3" width="7" customWidth="1"/>
    <col min="4" max="4" width="7.44140625" customWidth="1"/>
    <col min="5" max="5" width="7.21875" customWidth="1"/>
    <col min="6" max="6" width="7.109375" customWidth="1"/>
    <col min="7" max="7" width="6.88671875" customWidth="1"/>
    <col min="8" max="8" width="7.33203125" customWidth="1"/>
    <col min="9" max="9" width="7.77734375" customWidth="1"/>
    <col min="10" max="10" width="7.44140625" customWidth="1"/>
    <col min="11" max="11" width="7" customWidth="1"/>
    <col min="12" max="12" width="8.21875" customWidth="1"/>
  </cols>
  <sheetData>
    <row r="1" spans="1:12" ht="15.75" thickTop="1">
      <c r="A1" s="1"/>
      <c r="B1" s="2" t="s">
        <v>0</v>
      </c>
      <c r="C1" s="3"/>
      <c r="D1" s="3"/>
      <c r="E1" s="4"/>
      <c r="F1" s="1"/>
      <c r="G1" s="1"/>
      <c r="H1" s="1"/>
      <c r="I1" s="1"/>
      <c r="J1" s="1"/>
      <c r="K1" s="1"/>
      <c r="L1" s="1"/>
    </row>
    <row r="2" spans="1:12" ht="15.75" thickBot="1">
      <c r="A2" s="1"/>
      <c r="B2" s="5" t="s">
        <v>1</v>
      </c>
      <c r="C2" s="6"/>
      <c r="D2" s="6"/>
      <c r="E2" s="7"/>
      <c r="F2" s="1"/>
      <c r="G2" s="1"/>
      <c r="H2" s="1"/>
      <c r="I2" s="1"/>
      <c r="J2" s="1"/>
      <c r="K2" s="1"/>
      <c r="L2" s="1"/>
    </row>
    <row r="3" spans="1:1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>
      <c r="A4" s="8" t="s">
        <v>2</v>
      </c>
      <c r="B4" s="9">
        <v>8.5000000000000006E-2</v>
      </c>
      <c r="C4" s="1" t="s">
        <v>3</v>
      </c>
      <c r="D4" s="1"/>
      <c r="E4" s="1"/>
      <c r="F4" s="1"/>
      <c r="G4" s="1"/>
      <c r="H4" s="1"/>
      <c r="I4" s="1"/>
      <c r="J4" s="1"/>
      <c r="K4" s="1"/>
      <c r="L4" s="1"/>
    </row>
    <row r="5" spans="1:12">
      <c r="A5" s="8" t="s">
        <v>4</v>
      </c>
      <c r="B5" s="10">
        <v>500000</v>
      </c>
      <c r="C5" s="1" t="s">
        <v>5</v>
      </c>
      <c r="D5" s="1"/>
      <c r="E5" s="1"/>
      <c r="F5" s="1"/>
      <c r="G5" s="1"/>
      <c r="H5" s="1"/>
      <c r="I5" s="1"/>
      <c r="J5" s="1"/>
      <c r="K5" s="1"/>
      <c r="L5" s="1"/>
    </row>
    <row r="6" spans="1:12">
      <c r="A6" s="8" t="s">
        <v>6</v>
      </c>
      <c r="B6" s="11">
        <v>30</v>
      </c>
      <c r="C6" s="1" t="s">
        <v>7</v>
      </c>
      <c r="D6" s="1"/>
      <c r="E6" s="1"/>
      <c r="F6" s="1"/>
      <c r="G6" s="1"/>
      <c r="H6" s="1"/>
      <c r="I6" s="1"/>
      <c r="J6" s="1"/>
      <c r="K6" s="1"/>
      <c r="L6" s="1"/>
    </row>
    <row r="7" spans="1:12">
      <c r="A7" s="12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>
      <c r="A8" s="8" t="s">
        <v>8</v>
      </c>
      <c r="B8" s="13">
        <f>PMT(B4/12,B6*12,-B5)</f>
        <v>3844.5674179216685</v>
      </c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>
      <c r="A9" s="8" t="s">
        <v>9</v>
      </c>
      <c r="B9" s="14">
        <f>B8*(B6*12)</f>
        <v>1384044.2704518007</v>
      </c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>
      <c r="A11" s="1"/>
      <c r="B11" s="1" t="s">
        <v>10</v>
      </c>
      <c r="C11" s="15" t="s">
        <v>11</v>
      </c>
      <c r="D11" s="12" t="s">
        <v>12</v>
      </c>
      <c r="E11" s="12"/>
      <c r="F11" s="1"/>
      <c r="G11" s="15" t="s">
        <v>13</v>
      </c>
      <c r="H11" s="15" t="s">
        <v>13</v>
      </c>
      <c r="I11" s="15" t="s">
        <v>13</v>
      </c>
      <c r="J11" s="15" t="s">
        <v>13</v>
      </c>
      <c r="K11" s="15" t="s">
        <v>13</v>
      </c>
      <c r="L11" s="1" t="s">
        <v>14</v>
      </c>
    </row>
    <row r="12" spans="1:12">
      <c r="A12" s="8" t="s">
        <v>15</v>
      </c>
      <c r="B12" s="18">
        <v>500000</v>
      </c>
      <c r="C12" s="18">
        <v>550000</v>
      </c>
      <c r="D12" s="18">
        <v>600000</v>
      </c>
      <c r="E12" s="18">
        <v>650000</v>
      </c>
      <c r="F12" s="18">
        <v>700000</v>
      </c>
      <c r="G12" s="18">
        <v>750000</v>
      </c>
      <c r="H12" s="18">
        <v>800000</v>
      </c>
      <c r="I12" s="18">
        <v>850000</v>
      </c>
      <c r="J12" s="18">
        <v>900000</v>
      </c>
      <c r="K12" s="18">
        <v>950000</v>
      </c>
      <c r="L12" s="18">
        <v>1000000</v>
      </c>
    </row>
    <row r="13" spans="1:12">
      <c r="A13" s="17">
        <v>8.5000000000000006E-2</v>
      </c>
      <c r="B13" s="16">
        <f t="shared" ref="B13:L22" si="0">PMT($A13/12,$B$6*12,-B$12)</f>
        <v>3844.5674179216685</v>
      </c>
      <c r="C13" s="16">
        <f t="shared" si="0"/>
        <v>4229.0241597138347</v>
      </c>
      <c r="D13" s="16">
        <f t="shared" si="0"/>
        <v>4613.4809015060018</v>
      </c>
      <c r="E13" s="16">
        <f t="shared" si="0"/>
        <v>4997.937643298169</v>
      </c>
      <c r="F13" s="16">
        <f t="shared" si="0"/>
        <v>5382.3943850903352</v>
      </c>
      <c r="G13" s="16">
        <f t="shared" si="0"/>
        <v>5766.8511268825023</v>
      </c>
      <c r="H13" s="16">
        <f t="shared" si="0"/>
        <v>6151.3078686746694</v>
      </c>
      <c r="I13" s="16">
        <f t="shared" si="0"/>
        <v>6535.7646104668356</v>
      </c>
      <c r="J13" s="16">
        <f t="shared" si="0"/>
        <v>6920.2213522590027</v>
      </c>
      <c r="K13" s="16">
        <f t="shared" si="0"/>
        <v>7304.6780940511699</v>
      </c>
      <c r="L13" s="16">
        <f t="shared" si="0"/>
        <v>7689.134835843337</v>
      </c>
    </row>
    <row r="14" spans="1:12">
      <c r="A14" s="17">
        <v>8.7499999999999994E-2</v>
      </c>
      <c r="B14" s="16">
        <f t="shared" si="0"/>
        <v>3933.5020280668582</v>
      </c>
      <c r="C14" s="16">
        <f t="shared" si="0"/>
        <v>4326.8522308735437</v>
      </c>
      <c r="D14" s="16">
        <f t="shared" si="0"/>
        <v>4720.2024336802297</v>
      </c>
      <c r="E14" s="16">
        <f t="shared" si="0"/>
        <v>5113.5526364869147</v>
      </c>
      <c r="F14" s="16">
        <f t="shared" si="0"/>
        <v>5506.9028392936016</v>
      </c>
      <c r="G14" s="16">
        <f t="shared" si="0"/>
        <v>5900.2530421002875</v>
      </c>
      <c r="H14" s="16">
        <f t="shared" si="0"/>
        <v>6293.6032449069735</v>
      </c>
      <c r="I14" s="16">
        <f t="shared" si="0"/>
        <v>6686.9534477136594</v>
      </c>
      <c r="J14" s="16">
        <f t="shared" si="0"/>
        <v>7080.3036505203445</v>
      </c>
      <c r="K14" s="16">
        <f t="shared" si="0"/>
        <v>7473.6538533270304</v>
      </c>
      <c r="L14" s="16">
        <f t="shared" si="0"/>
        <v>7867.0040561337164</v>
      </c>
    </row>
    <row r="15" spans="1:12">
      <c r="A15" s="17">
        <v>0.09</v>
      </c>
      <c r="B15" s="16">
        <f t="shared" si="0"/>
        <v>4023.1130847239128</v>
      </c>
      <c r="C15" s="16">
        <f t="shared" si="0"/>
        <v>4425.4243931963047</v>
      </c>
      <c r="D15" s="16">
        <f t="shared" si="0"/>
        <v>4827.7357016686956</v>
      </c>
      <c r="E15" s="16">
        <f t="shared" si="0"/>
        <v>5230.0470101410874</v>
      </c>
      <c r="F15" s="16">
        <f t="shared" si="0"/>
        <v>5632.3583186134783</v>
      </c>
      <c r="G15" s="16">
        <f t="shared" si="0"/>
        <v>6034.6696270858702</v>
      </c>
      <c r="H15" s="16">
        <f t="shared" si="0"/>
        <v>6436.9809355582611</v>
      </c>
      <c r="I15" s="16">
        <f t="shared" si="0"/>
        <v>6839.2922440306529</v>
      </c>
      <c r="J15" s="16">
        <f t="shared" si="0"/>
        <v>7241.6035525030438</v>
      </c>
      <c r="K15" s="16">
        <f t="shared" si="0"/>
        <v>7643.9148609754357</v>
      </c>
      <c r="L15" s="16">
        <f t="shared" si="0"/>
        <v>8046.2261694478257</v>
      </c>
    </row>
    <row r="16" spans="1:12">
      <c r="A16" s="17">
        <v>9.2499999999999999E-2</v>
      </c>
      <c r="B16" s="16">
        <f t="shared" si="0"/>
        <v>4113.3771275213812</v>
      </c>
      <c r="C16" s="16">
        <f t="shared" si="0"/>
        <v>4524.7148402735193</v>
      </c>
      <c r="D16" s="16">
        <f t="shared" si="0"/>
        <v>4936.0525530256573</v>
      </c>
      <c r="E16" s="16">
        <f t="shared" si="0"/>
        <v>5347.3902657777944</v>
      </c>
      <c r="F16" s="16">
        <f t="shared" si="0"/>
        <v>5758.7279785299334</v>
      </c>
      <c r="G16" s="16">
        <f t="shared" si="0"/>
        <v>6170.0656912820714</v>
      </c>
      <c r="H16" s="16">
        <f t="shared" si="0"/>
        <v>6581.4034040342094</v>
      </c>
      <c r="I16" s="16">
        <f t="shared" si="0"/>
        <v>6992.7411167863474</v>
      </c>
      <c r="J16" s="16">
        <f t="shared" si="0"/>
        <v>7404.0788295384855</v>
      </c>
      <c r="K16" s="16">
        <f t="shared" si="0"/>
        <v>7815.4165422906235</v>
      </c>
      <c r="L16" s="16">
        <f t="shared" si="0"/>
        <v>8226.7542550427625</v>
      </c>
    </row>
    <row r="17" spans="1:12">
      <c r="A17" s="17">
        <v>9.5000000000000001E-2</v>
      </c>
      <c r="B17" s="16">
        <f t="shared" si="0"/>
        <v>4204.2710358937402</v>
      </c>
      <c r="C17" s="16">
        <f t="shared" si="0"/>
        <v>4624.6981394831146</v>
      </c>
      <c r="D17" s="16">
        <f t="shared" si="0"/>
        <v>5045.125243072489</v>
      </c>
      <c r="E17" s="16">
        <f t="shared" si="0"/>
        <v>5465.5523466618624</v>
      </c>
      <c r="F17" s="16">
        <f t="shared" si="0"/>
        <v>5885.9794502512368</v>
      </c>
      <c r="G17" s="16">
        <f t="shared" si="0"/>
        <v>6306.4065538406112</v>
      </c>
      <c r="H17" s="16">
        <f t="shared" si="0"/>
        <v>6726.8336574299847</v>
      </c>
      <c r="I17" s="16">
        <f t="shared" si="0"/>
        <v>7147.2607610193591</v>
      </c>
      <c r="J17" s="16">
        <f t="shared" si="0"/>
        <v>7567.6878646087325</v>
      </c>
      <c r="K17" s="16">
        <f t="shared" si="0"/>
        <v>7988.1149681981069</v>
      </c>
      <c r="L17" s="16">
        <f t="shared" si="0"/>
        <v>8408.5420717874804</v>
      </c>
    </row>
    <row r="18" spans="1:12">
      <c r="A18" s="17">
        <v>9.7500000000000003E-2</v>
      </c>
      <c r="B18" s="16">
        <f t="shared" si="0"/>
        <v>4295.7720602937534</v>
      </c>
      <c r="C18" s="16">
        <f t="shared" si="0"/>
        <v>4725.3492663231291</v>
      </c>
      <c r="D18" s="16">
        <f t="shared" si="0"/>
        <v>5154.9264723525039</v>
      </c>
      <c r="E18" s="16">
        <f t="shared" si="0"/>
        <v>5584.5036783818805</v>
      </c>
      <c r="F18" s="16">
        <f t="shared" si="0"/>
        <v>6014.0808844112553</v>
      </c>
      <c r="G18" s="16">
        <f t="shared" si="0"/>
        <v>6443.6580904406301</v>
      </c>
      <c r="H18" s="16">
        <f t="shared" si="0"/>
        <v>6873.2352964700058</v>
      </c>
      <c r="I18" s="16">
        <f t="shared" si="0"/>
        <v>7302.8125024993815</v>
      </c>
      <c r="J18" s="16">
        <f t="shared" si="0"/>
        <v>7732.3897085287563</v>
      </c>
      <c r="K18" s="16">
        <f t="shared" si="0"/>
        <v>8161.966914558132</v>
      </c>
      <c r="L18" s="16">
        <f t="shared" si="0"/>
        <v>8591.5441205875068</v>
      </c>
    </row>
    <row r="19" spans="1:12">
      <c r="A19" s="17">
        <v>0.1</v>
      </c>
      <c r="B19" s="16">
        <f t="shared" si="0"/>
        <v>4387.8578504439938</v>
      </c>
      <c r="C19" s="16">
        <f t="shared" si="0"/>
        <v>4826.6436354883936</v>
      </c>
      <c r="D19" s="16">
        <f t="shared" si="0"/>
        <v>5265.4294205327924</v>
      </c>
      <c r="E19" s="16">
        <f t="shared" si="0"/>
        <v>5704.2152055771921</v>
      </c>
      <c r="F19" s="16">
        <f t="shared" si="0"/>
        <v>6143.000990621591</v>
      </c>
      <c r="G19" s="16">
        <f t="shared" si="0"/>
        <v>6581.7867756659907</v>
      </c>
      <c r="H19" s="16">
        <f t="shared" si="0"/>
        <v>7020.5725607103896</v>
      </c>
      <c r="I19" s="16">
        <f t="shared" si="0"/>
        <v>7459.3583457547902</v>
      </c>
      <c r="J19" s="16">
        <f t="shared" si="0"/>
        <v>7898.144130799189</v>
      </c>
      <c r="K19" s="16">
        <f t="shared" si="0"/>
        <v>8336.9299158435879</v>
      </c>
      <c r="L19" s="16">
        <f t="shared" si="0"/>
        <v>8775.7157008879876</v>
      </c>
    </row>
    <row r="20" spans="1:12">
      <c r="A20" s="17">
        <v>0.10249999999999999</v>
      </c>
      <c r="B20" s="16">
        <f t="shared" si="0"/>
        <v>4480.5064806816727</v>
      </c>
      <c r="C20" s="16">
        <f t="shared" si="0"/>
        <v>4928.5571287498406</v>
      </c>
      <c r="D20" s="16">
        <f t="shared" si="0"/>
        <v>5376.6077768180076</v>
      </c>
      <c r="E20" s="16">
        <f t="shared" si="0"/>
        <v>5824.6584248861745</v>
      </c>
      <c r="F20" s="16">
        <f t="shared" si="0"/>
        <v>6272.7090729543415</v>
      </c>
      <c r="G20" s="16">
        <f t="shared" si="0"/>
        <v>6720.7597210225094</v>
      </c>
      <c r="H20" s="16">
        <f t="shared" si="0"/>
        <v>7168.8103690906773</v>
      </c>
      <c r="I20" s="16">
        <f t="shared" si="0"/>
        <v>7616.8610171588443</v>
      </c>
      <c r="J20" s="16">
        <f t="shared" si="0"/>
        <v>8064.9116652270113</v>
      </c>
      <c r="K20" s="16">
        <f t="shared" si="0"/>
        <v>8512.9623132951783</v>
      </c>
      <c r="L20" s="16">
        <f t="shared" si="0"/>
        <v>8961.0129613633453</v>
      </c>
    </row>
    <row r="21" spans="1:12">
      <c r="A21" s="17">
        <v>0.105</v>
      </c>
      <c r="B21" s="16">
        <f t="shared" si="0"/>
        <v>4573.6964724653562</v>
      </c>
      <c r="C21" s="16">
        <f t="shared" si="0"/>
        <v>5031.0661197118916</v>
      </c>
      <c r="D21" s="16">
        <f t="shared" si="0"/>
        <v>5488.4357669584278</v>
      </c>
      <c r="E21" s="16">
        <f t="shared" si="0"/>
        <v>5945.8054142049623</v>
      </c>
      <c r="F21" s="16">
        <f t="shared" si="0"/>
        <v>6403.1750614514986</v>
      </c>
      <c r="G21" s="16">
        <f t="shared" si="0"/>
        <v>6860.5447086980339</v>
      </c>
      <c r="H21" s="16">
        <f t="shared" si="0"/>
        <v>7317.9143559445693</v>
      </c>
      <c r="I21" s="16">
        <f t="shared" si="0"/>
        <v>7775.2840031911055</v>
      </c>
      <c r="J21" s="16">
        <f t="shared" si="0"/>
        <v>8232.65365043764</v>
      </c>
      <c r="K21" s="16">
        <f t="shared" si="0"/>
        <v>8690.0232976841762</v>
      </c>
      <c r="L21" s="16">
        <f t="shared" si="0"/>
        <v>9147.3929449307125</v>
      </c>
    </row>
    <row r="22" spans="1:12">
      <c r="A22" s="17">
        <v>0.1075</v>
      </c>
      <c r="B22" s="16">
        <f t="shared" si="0"/>
        <v>4667.4068141248963</v>
      </c>
      <c r="C22" s="16">
        <f t="shared" si="0"/>
        <v>5134.1474955373851</v>
      </c>
      <c r="D22" s="16">
        <f t="shared" si="0"/>
        <v>5600.8881769498748</v>
      </c>
      <c r="E22" s="16">
        <f t="shared" si="0"/>
        <v>6067.6288583623646</v>
      </c>
      <c r="F22" s="16">
        <f t="shared" si="0"/>
        <v>6534.3695397748543</v>
      </c>
      <c r="G22" s="16">
        <f t="shared" si="0"/>
        <v>7001.110221187344</v>
      </c>
      <c r="H22" s="16">
        <f t="shared" si="0"/>
        <v>7467.8509025998337</v>
      </c>
      <c r="I22" s="16">
        <f t="shared" si="0"/>
        <v>7934.5915840123225</v>
      </c>
      <c r="J22" s="16">
        <f t="shared" si="0"/>
        <v>8401.3322654248132</v>
      </c>
      <c r="K22" s="16">
        <f t="shared" si="0"/>
        <v>8868.0729468373029</v>
      </c>
      <c r="L22" s="16">
        <f t="shared" si="0"/>
        <v>9334.8136282497926</v>
      </c>
    </row>
    <row r="23" spans="1:12">
      <c r="A23" s="17">
        <v>0.11</v>
      </c>
      <c r="B23" s="16">
        <f t="shared" ref="B23:L35" si="1">PMT($A23/12,$B$6*12,-B$12)</f>
        <v>4761.6169779469983</v>
      </c>
      <c r="C23" s="16">
        <f t="shared" si="1"/>
        <v>5237.7786757416989</v>
      </c>
      <c r="D23" s="16">
        <f t="shared" si="1"/>
        <v>5713.9403735363985</v>
      </c>
      <c r="E23" s="16">
        <f t="shared" si="1"/>
        <v>6190.1020713310982</v>
      </c>
      <c r="F23" s="16">
        <f t="shared" si="1"/>
        <v>6666.2637691257978</v>
      </c>
      <c r="G23" s="16">
        <f t="shared" si="1"/>
        <v>7142.4254669204975</v>
      </c>
      <c r="H23" s="16">
        <f t="shared" si="1"/>
        <v>7618.5871647151971</v>
      </c>
      <c r="I23" s="16">
        <f t="shared" si="1"/>
        <v>8094.7488625098968</v>
      </c>
      <c r="J23" s="16">
        <f t="shared" si="1"/>
        <v>8570.9105603045973</v>
      </c>
      <c r="K23" s="16">
        <f t="shared" si="1"/>
        <v>9047.072258099297</v>
      </c>
      <c r="L23" s="16">
        <f t="shared" si="1"/>
        <v>9523.2339558939966</v>
      </c>
    </row>
    <row r="24" spans="1:12">
      <c r="A24" s="17">
        <v>0.1125</v>
      </c>
      <c r="B24" s="16">
        <f t="shared" si="1"/>
        <v>4856.3069346982611</v>
      </c>
      <c r="C24" s="16">
        <f t="shared" si="1"/>
        <v>5341.937628168087</v>
      </c>
      <c r="D24" s="16">
        <f t="shared" si="1"/>
        <v>5827.568321637913</v>
      </c>
      <c r="E24" s="16">
        <f t="shared" si="1"/>
        <v>6313.1990151077398</v>
      </c>
      <c r="F24" s="16">
        <f t="shared" si="1"/>
        <v>6798.8297085775657</v>
      </c>
      <c r="G24" s="16">
        <f t="shared" si="1"/>
        <v>7284.4604020473917</v>
      </c>
      <c r="H24" s="16">
        <f t="shared" si="1"/>
        <v>7770.0910955172167</v>
      </c>
      <c r="I24" s="16">
        <f t="shared" si="1"/>
        <v>8255.7217889870426</v>
      </c>
      <c r="J24" s="16">
        <f t="shared" si="1"/>
        <v>8741.3524824568703</v>
      </c>
      <c r="K24" s="16">
        <f t="shared" si="1"/>
        <v>9226.9831759266963</v>
      </c>
      <c r="L24" s="16">
        <f t="shared" si="1"/>
        <v>9712.6138693965222</v>
      </c>
    </row>
    <row r="25" spans="1:12">
      <c r="A25" s="17">
        <v>0.115</v>
      </c>
      <c r="B25" s="16">
        <f t="shared" si="1"/>
        <v>4951.4571656953331</v>
      </c>
      <c r="C25" s="16">
        <f t="shared" si="1"/>
        <v>5446.6028822648659</v>
      </c>
      <c r="D25" s="16">
        <f t="shared" si="1"/>
        <v>5941.7485988343988</v>
      </c>
      <c r="E25" s="16">
        <f t="shared" si="1"/>
        <v>6436.8943154039325</v>
      </c>
      <c r="F25" s="16">
        <f t="shared" si="1"/>
        <v>6932.0400319734654</v>
      </c>
      <c r="G25" s="16">
        <f t="shared" si="1"/>
        <v>7427.1857485429991</v>
      </c>
      <c r="H25" s="16">
        <f t="shared" si="1"/>
        <v>7922.3314651125329</v>
      </c>
      <c r="I25" s="16">
        <f t="shared" si="1"/>
        <v>8417.4771816820667</v>
      </c>
      <c r="J25" s="16">
        <f t="shared" si="1"/>
        <v>8912.6228982515986</v>
      </c>
      <c r="K25" s="16">
        <f t="shared" si="1"/>
        <v>9407.7686148211324</v>
      </c>
      <c r="L25" s="16">
        <f t="shared" si="1"/>
        <v>9902.9143313906661</v>
      </c>
    </row>
    <row r="26" spans="1:12">
      <c r="A26" s="17">
        <v>0.11749999999999999</v>
      </c>
      <c r="B26" s="16">
        <f t="shared" si="1"/>
        <v>5047.0486725382061</v>
      </c>
      <c r="C26" s="16">
        <f t="shared" si="1"/>
        <v>5551.7535397920265</v>
      </c>
      <c r="D26" s="16">
        <f t="shared" si="1"/>
        <v>6056.4584070458468</v>
      </c>
      <c r="E26" s="16">
        <f t="shared" si="1"/>
        <v>6561.1632742996671</v>
      </c>
      <c r="F26" s="16">
        <f t="shared" si="1"/>
        <v>7065.8681415534884</v>
      </c>
      <c r="G26" s="16">
        <f t="shared" si="1"/>
        <v>7570.5730088073087</v>
      </c>
      <c r="H26" s="16">
        <f t="shared" si="1"/>
        <v>8075.2778760611291</v>
      </c>
      <c r="I26" s="16">
        <f t="shared" si="1"/>
        <v>8579.9827433149494</v>
      </c>
      <c r="J26" s="16">
        <f t="shared" si="1"/>
        <v>9084.6876105687697</v>
      </c>
      <c r="K26" s="16">
        <f t="shared" si="1"/>
        <v>9589.3924778225901</v>
      </c>
      <c r="L26" s="16">
        <f t="shared" si="1"/>
        <v>10094.097345076412</v>
      </c>
    </row>
    <row r="27" spans="1:12">
      <c r="A27" s="17">
        <v>0.12</v>
      </c>
      <c r="B27" s="16">
        <f t="shared" si="1"/>
        <v>5143.0629846275224</v>
      </c>
      <c r="C27" s="16">
        <f t="shared" si="1"/>
        <v>5657.3692830902746</v>
      </c>
      <c r="D27" s="16">
        <f t="shared" si="1"/>
        <v>6171.6755815530269</v>
      </c>
      <c r="E27" s="16">
        <f t="shared" si="1"/>
        <v>6685.9818800157791</v>
      </c>
      <c r="F27" s="16">
        <f t="shared" si="1"/>
        <v>7200.2881784785304</v>
      </c>
      <c r="G27" s="16">
        <f t="shared" si="1"/>
        <v>7714.5944769412827</v>
      </c>
      <c r="H27" s="16">
        <f t="shared" si="1"/>
        <v>8228.900775404034</v>
      </c>
      <c r="I27" s="16">
        <f t="shared" si="1"/>
        <v>8743.2070738667881</v>
      </c>
      <c r="J27" s="16">
        <f t="shared" si="1"/>
        <v>9257.5133723295403</v>
      </c>
      <c r="K27" s="16">
        <f t="shared" si="1"/>
        <v>9771.8196707922925</v>
      </c>
      <c r="L27" s="16">
        <f t="shared" si="1"/>
        <v>10286.125969255045</v>
      </c>
    </row>
    <row r="28" spans="1:12">
      <c r="A28" s="17">
        <v>0.1225</v>
      </c>
      <c r="B28" s="16">
        <f t="shared" si="1"/>
        <v>5239.4821645902948</v>
      </c>
      <c r="C28" s="16">
        <f t="shared" si="1"/>
        <v>5763.4303810493238</v>
      </c>
      <c r="D28" s="16">
        <f t="shared" si="1"/>
        <v>6287.3785975083538</v>
      </c>
      <c r="E28" s="16">
        <f t="shared" si="1"/>
        <v>6811.3268139673819</v>
      </c>
      <c r="F28" s="16">
        <f t="shared" si="1"/>
        <v>7335.2750304264118</v>
      </c>
      <c r="G28" s="16">
        <f t="shared" si="1"/>
        <v>7859.2232468854409</v>
      </c>
      <c r="H28" s="16">
        <f t="shared" si="1"/>
        <v>8383.1714633444699</v>
      </c>
      <c r="I28" s="16">
        <f t="shared" si="1"/>
        <v>8907.1196798034998</v>
      </c>
      <c r="J28" s="16">
        <f t="shared" si="1"/>
        <v>9431.0678962625298</v>
      </c>
      <c r="K28" s="16">
        <f t="shared" si="1"/>
        <v>9955.0161127215597</v>
      </c>
      <c r="L28" s="16">
        <f t="shared" si="1"/>
        <v>10478.96432918059</v>
      </c>
    </row>
    <row r="29" spans="1:12">
      <c r="A29" s="17">
        <v>0.125</v>
      </c>
      <c r="B29" s="16">
        <f t="shared" si="1"/>
        <v>5336.2888117407974</v>
      </c>
      <c r="C29" s="16">
        <f t="shared" si="1"/>
        <v>5869.917692914878</v>
      </c>
      <c r="D29" s="16">
        <f t="shared" si="1"/>
        <v>6403.5465740889567</v>
      </c>
      <c r="E29" s="16">
        <f t="shared" si="1"/>
        <v>6937.1754552630373</v>
      </c>
      <c r="F29" s="16">
        <f t="shared" si="1"/>
        <v>7470.804336437116</v>
      </c>
      <c r="G29" s="16">
        <f t="shared" si="1"/>
        <v>8004.4332176111966</v>
      </c>
      <c r="H29" s="16">
        <f t="shared" si="1"/>
        <v>8538.0620987852744</v>
      </c>
      <c r="I29" s="16">
        <f t="shared" si="1"/>
        <v>9071.6909799593559</v>
      </c>
      <c r="J29" s="16">
        <f t="shared" si="1"/>
        <v>9605.3198611334356</v>
      </c>
      <c r="K29" s="16">
        <f t="shared" si="1"/>
        <v>10138.948742307515</v>
      </c>
      <c r="L29" s="16">
        <f t="shared" si="1"/>
        <v>10672.577623481595</v>
      </c>
    </row>
    <row r="30" spans="1:12">
      <c r="A30" s="17">
        <v>0.1275</v>
      </c>
      <c r="B30" s="16">
        <f t="shared" si="1"/>
        <v>5433.4660637044717</v>
      </c>
      <c r="C30" s="16">
        <f t="shared" si="1"/>
        <v>5976.8126700749181</v>
      </c>
      <c r="D30" s="16">
        <f t="shared" si="1"/>
        <v>6520.1592764453653</v>
      </c>
      <c r="E30" s="16">
        <f t="shared" si="1"/>
        <v>7063.5058828158126</v>
      </c>
      <c r="F30" s="16">
        <f t="shared" si="1"/>
        <v>7606.8524891862589</v>
      </c>
      <c r="G30" s="16">
        <f t="shared" si="1"/>
        <v>8150.1990955567062</v>
      </c>
      <c r="H30" s="16">
        <f t="shared" si="1"/>
        <v>8693.5457019271525</v>
      </c>
      <c r="I30" s="16">
        <f t="shared" si="1"/>
        <v>9236.8923082975998</v>
      </c>
      <c r="J30" s="16">
        <f t="shared" si="1"/>
        <v>9780.2389146680489</v>
      </c>
      <c r="K30" s="16">
        <f t="shared" si="1"/>
        <v>10323.585521038496</v>
      </c>
      <c r="L30" s="16">
        <f t="shared" si="1"/>
        <v>10866.932127408943</v>
      </c>
    </row>
    <row r="31" spans="1:12">
      <c r="A31" s="17">
        <v>0.13</v>
      </c>
      <c r="B31" s="16">
        <f t="shared" si="1"/>
        <v>5530.9975963328052</v>
      </c>
      <c r="C31" s="16">
        <f t="shared" si="1"/>
        <v>6084.0973559660861</v>
      </c>
      <c r="D31" s="16">
        <f t="shared" si="1"/>
        <v>6637.197115599366</v>
      </c>
      <c r="E31" s="16">
        <f t="shared" si="1"/>
        <v>7190.296875232646</v>
      </c>
      <c r="F31" s="16">
        <f t="shared" si="1"/>
        <v>7743.3966348659269</v>
      </c>
      <c r="G31" s="16">
        <f t="shared" si="1"/>
        <v>8296.4963944992069</v>
      </c>
      <c r="H31" s="16">
        <f t="shared" si="1"/>
        <v>8849.5961541324868</v>
      </c>
      <c r="I31" s="16">
        <f t="shared" si="1"/>
        <v>9402.6959137657686</v>
      </c>
      <c r="J31" s="16">
        <f t="shared" si="1"/>
        <v>9955.7956733990486</v>
      </c>
      <c r="K31" s="16">
        <f t="shared" si="1"/>
        <v>10508.89543303233</v>
      </c>
      <c r="L31" s="16">
        <f t="shared" si="1"/>
        <v>11061.99519266561</v>
      </c>
    </row>
    <row r="32" spans="1:12">
      <c r="A32" s="17">
        <v>0.13250000000000001</v>
      </c>
      <c r="B32" s="16">
        <f t="shared" si="1"/>
        <v>5628.8676220363413</v>
      </c>
      <c r="C32" s="16">
        <f t="shared" si="1"/>
        <v>6191.7543842399755</v>
      </c>
      <c r="D32" s="16">
        <f t="shared" si="1"/>
        <v>6754.6411464436087</v>
      </c>
      <c r="E32" s="16">
        <f t="shared" si="1"/>
        <v>7317.5279086472437</v>
      </c>
      <c r="F32" s="16">
        <f t="shared" si="1"/>
        <v>7880.4146708508779</v>
      </c>
      <c r="G32" s="16">
        <f t="shared" si="1"/>
        <v>8443.3014330545102</v>
      </c>
      <c r="H32" s="16">
        <f t="shared" si="1"/>
        <v>9006.1881952581462</v>
      </c>
      <c r="I32" s="16">
        <f t="shared" si="1"/>
        <v>9569.0749574617785</v>
      </c>
      <c r="J32" s="16">
        <f t="shared" si="1"/>
        <v>10131.961719665414</v>
      </c>
      <c r="K32" s="16">
        <f t="shared" si="1"/>
        <v>10694.848481869049</v>
      </c>
      <c r="L32" s="16">
        <f t="shared" si="1"/>
        <v>11257.735244072683</v>
      </c>
    </row>
    <row r="33" spans="1:12">
      <c r="A33" s="17">
        <v>0.13500000000000001</v>
      </c>
      <c r="B33" s="16">
        <f t="shared" si="1"/>
        <v>5727.0608866612201</v>
      </c>
      <c r="C33" s="16">
        <f t="shared" si="1"/>
        <v>6299.7669753273422</v>
      </c>
      <c r="D33" s="16">
        <f t="shared" si="1"/>
        <v>6872.4730639934642</v>
      </c>
      <c r="E33" s="16">
        <f t="shared" si="1"/>
        <v>7445.1791526595871</v>
      </c>
      <c r="F33" s="16">
        <f t="shared" si="1"/>
        <v>8017.8852413257091</v>
      </c>
      <c r="G33" s="16">
        <f t="shared" si="1"/>
        <v>8590.5913299918302</v>
      </c>
      <c r="H33" s="16">
        <f t="shared" si="1"/>
        <v>9163.297418657954</v>
      </c>
      <c r="I33" s="16">
        <f t="shared" si="1"/>
        <v>9736.0035073240742</v>
      </c>
      <c r="J33" s="16">
        <f t="shared" si="1"/>
        <v>10308.709595990196</v>
      </c>
      <c r="K33" s="16">
        <f t="shared" si="1"/>
        <v>10881.415684656318</v>
      </c>
      <c r="L33" s="16">
        <f t="shared" si="1"/>
        <v>11454.12177332244</v>
      </c>
    </row>
    <row r="34" spans="1:12">
      <c r="A34" s="17">
        <v>0.13750000000000001</v>
      </c>
      <c r="B34" s="16">
        <f t="shared" si="1"/>
        <v>5825.562665032282</v>
      </c>
      <c r="C34" s="16">
        <f t="shared" si="1"/>
        <v>6408.1189315355114</v>
      </c>
      <c r="D34" s="16">
        <f t="shared" si="1"/>
        <v>6990.6751980387389</v>
      </c>
      <c r="E34" s="16">
        <f t="shared" si="1"/>
        <v>7573.2314645419674</v>
      </c>
      <c r="F34" s="16">
        <f t="shared" si="1"/>
        <v>8155.7877310451959</v>
      </c>
      <c r="G34" s="16">
        <f t="shared" si="1"/>
        <v>8738.3439975484234</v>
      </c>
      <c r="H34" s="16">
        <f t="shared" si="1"/>
        <v>9320.9002640516519</v>
      </c>
      <c r="I34" s="16">
        <f t="shared" si="1"/>
        <v>9903.4565305548804</v>
      </c>
      <c r="J34" s="16">
        <f t="shared" si="1"/>
        <v>10486.012797058109</v>
      </c>
      <c r="K34" s="16">
        <f t="shared" si="1"/>
        <v>11068.569063561335</v>
      </c>
      <c r="L34" s="16">
        <f t="shared" si="1"/>
        <v>11651.125330064564</v>
      </c>
    </row>
    <row r="35" spans="1:12">
      <c r="A35" s="17">
        <v>0.14000000000000001</v>
      </c>
      <c r="B35" s="16">
        <f t="shared" si="1"/>
        <v>5924.358755282673</v>
      </c>
      <c r="C35" s="16">
        <f t="shared" si="1"/>
        <v>6516.7946308109395</v>
      </c>
      <c r="D35" s="16">
        <f t="shared" si="1"/>
        <v>7109.2305063392077</v>
      </c>
      <c r="E35" s="16">
        <f t="shared" si="1"/>
        <v>7701.6663818674751</v>
      </c>
      <c r="F35" s="16">
        <f t="shared" si="1"/>
        <v>8294.1022573957416</v>
      </c>
      <c r="G35" s="16">
        <f t="shared" si="1"/>
        <v>8886.5381329240081</v>
      </c>
      <c r="H35" s="16">
        <f t="shared" si="1"/>
        <v>9478.9740084522764</v>
      </c>
      <c r="I35" s="16">
        <f t="shared" si="1"/>
        <v>10071.409883980545</v>
      </c>
      <c r="J35" s="16">
        <f t="shared" si="1"/>
        <v>10663.845759508811</v>
      </c>
      <c r="K35" s="16">
        <f t="shared" si="1"/>
        <v>11256.281635037078</v>
      </c>
      <c r="L35" s="16">
        <f t="shared" si="1"/>
        <v>11848.717510565346</v>
      </c>
    </row>
    <row r="36" spans="1:1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</sheetData>
  <phoneticPr fontId="0" type="noConversion"/>
  <pageMargins left="0.25" right="0.25" top="0.5" bottom="0.55000000000000004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Table</vt:lpstr>
      <vt:lpstr>Mixed cell reference</vt:lpstr>
      <vt:lpstr>'Mixed cell reference'!Print_Area</vt:lpstr>
      <vt:lpstr>Table!Print_Area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Peggy Batchelor</dc:creator>
  <cp:lastModifiedBy>peggy</cp:lastModifiedBy>
  <dcterms:created xsi:type="dcterms:W3CDTF">1999-05-12T21:55:17Z</dcterms:created>
  <dcterms:modified xsi:type="dcterms:W3CDTF">2013-09-15T14:45:50Z</dcterms:modified>
</cp:coreProperties>
</file>