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8" i="1"/>
  <c r="D3" i="2"/>
  <c r="C4"/>
  <c r="D4" s="1"/>
  <c r="D5"/>
  <c r="D6"/>
  <c r="D10"/>
  <c r="C3"/>
  <c r="C6"/>
  <c r="C10"/>
  <c r="D13" i="1"/>
  <c r="D14"/>
  <c r="D15"/>
  <c r="D16"/>
  <c r="D17"/>
</calcChain>
</file>

<file path=xl/sharedStrings.xml><?xml version="1.0" encoding="utf-8"?>
<sst xmlns="http://schemas.openxmlformats.org/spreadsheetml/2006/main" count="55" uniqueCount="35">
  <si>
    <t>TZEdge Material Analysis</t>
  </si>
  <si>
    <t>Material Price Quotes:</t>
  </si>
  <si>
    <t>Component</t>
  </si>
  <si>
    <t>Description</t>
  </si>
  <si>
    <t>Quantity</t>
  </si>
  <si>
    <t>Unit</t>
  </si>
  <si>
    <t>Cost/Unit</t>
  </si>
  <si>
    <t>Leather</t>
  </si>
  <si>
    <t>Exterior leather</t>
  </si>
  <si>
    <t>sf</t>
  </si>
  <si>
    <t>Internal Arch Support</t>
  </si>
  <si>
    <t>Molesole arch support</t>
  </si>
  <si>
    <t>lot</t>
  </si>
  <si>
    <t>Sole</t>
  </si>
  <si>
    <t>Polymer resin - preformed</t>
  </si>
  <si>
    <t>Laces</t>
  </si>
  <si>
    <t>Smooth leather</t>
  </si>
  <si>
    <t>inch</t>
  </si>
  <si>
    <t>Trim</t>
  </si>
  <si>
    <t>Suede appliques - set of 3</t>
  </si>
  <si>
    <t>set</t>
  </si>
  <si>
    <t>Wedge logo insert</t>
  </si>
  <si>
    <t>each</t>
  </si>
  <si>
    <t>Cost Calculations per Shoe:</t>
  </si>
  <si>
    <t>Total Cost</t>
  </si>
  <si>
    <t>Trim (applique set &amp; logo)</t>
  </si>
  <si>
    <t>set/each</t>
  </si>
  <si>
    <t>inches</t>
  </si>
  <si>
    <t xml:space="preserve">   Materials Total</t>
  </si>
  <si>
    <t>Original Option</t>
  </si>
  <si>
    <t>Textured Leather</t>
  </si>
  <si>
    <t>High Top</t>
  </si>
  <si>
    <t>Toe Support Brace</t>
  </si>
  <si>
    <t>Toe Support Pad</t>
  </si>
  <si>
    <t>Back Support Cushion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</si>
</sst>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.000_);_(&quot;$&quot;* \(#,##0.000\);_(&quot;$&quot;* &quot;-&quot;??_);_(@_)"/>
    <numFmt numFmtId="166" formatCode="_(* #,##0.000_);_(* \(#,##0.000\);_(* &quot;-&quot;???_);_(@_)"/>
  </numFmts>
  <fonts count="6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Border="1"/>
    <xf numFmtId="0" fontId="0" fillId="0" borderId="0" xfId="0" applyBorder="1"/>
    <xf numFmtId="164" fontId="0" fillId="0" borderId="0" xfId="1" applyNumberFormat="1" applyFont="1" applyBorder="1"/>
    <xf numFmtId="44" fontId="0" fillId="0" borderId="0" xfId="2" applyFont="1" applyBorder="1"/>
    <xf numFmtId="165" fontId="0" fillId="0" borderId="0" xfId="2" applyNumberFormat="1" applyFont="1" applyBorder="1"/>
    <xf numFmtId="0" fontId="0" fillId="0" borderId="0" xfId="0" quotePrefix="1"/>
    <xf numFmtId="166" fontId="0" fillId="0" borderId="0" xfId="2" quotePrefix="1" applyNumberFormat="1" applyFont="1" applyBorder="1"/>
    <xf numFmtId="166" fontId="0" fillId="0" borderId="0" xfId="2" applyNumberFormat="1" applyFont="1" applyBorder="1"/>
    <xf numFmtId="0" fontId="0" fillId="0" borderId="0" xfId="0" applyBorder="1" applyAlignment="1">
      <alignment horizontal="right"/>
    </xf>
    <xf numFmtId="43" fontId="0" fillId="0" borderId="0" xfId="1" quotePrefix="1" applyFont="1" applyBorder="1" applyAlignment="1">
      <alignment horizontal="right"/>
    </xf>
    <xf numFmtId="0" fontId="0" fillId="0" borderId="0" xfId="0" applyBorder="1" applyAlignment="1">
      <alignment wrapText="1"/>
    </xf>
    <xf numFmtId="43" fontId="0" fillId="0" borderId="0" xfId="1" applyFont="1" applyBorder="1"/>
    <xf numFmtId="43" fontId="0" fillId="0" borderId="1" xfId="1" quotePrefix="1" applyFont="1" applyBorder="1" applyAlignment="1">
      <alignment horizontal="right"/>
    </xf>
    <xf numFmtId="44" fontId="0" fillId="0" borderId="2" xfId="2" applyNumberFormat="1" applyFont="1" applyBorder="1"/>
    <xf numFmtId="44" fontId="0" fillId="0" borderId="0" xfId="0" applyNumberFormat="1" applyBorder="1"/>
    <xf numFmtId="0" fontId="5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H11" sqref="H11"/>
    </sheetView>
  </sheetViews>
  <sheetFormatPr defaultRowHeight="12.75"/>
  <cols>
    <col min="1" max="1" width="20" customWidth="1"/>
    <col min="2" max="2" width="22.7109375" bestFit="1" customWidth="1"/>
    <col min="3" max="3" width="7.85546875" bestFit="1" customWidth="1"/>
    <col min="4" max="4" width="10.85546875" bestFit="1" customWidth="1"/>
    <col min="5" max="5" width="11.140625" customWidth="1"/>
  </cols>
  <sheetData>
    <row r="1" spans="1:7" ht="15.75">
      <c r="A1" s="18" t="s">
        <v>0</v>
      </c>
      <c r="B1" s="18"/>
      <c r="C1" s="18"/>
      <c r="D1" s="18"/>
      <c r="E1" s="18"/>
    </row>
    <row r="2" spans="1:7">
      <c r="A2" s="1" t="s">
        <v>1</v>
      </c>
      <c r="B2" s="2"/>
      <c r="C2" s="2"/>
      <c r="D2" s="2"/>
      <c r="E2" s="2"/>
    </row>
    <row r="3" spans="1:7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7">
      <c r="A4" s="2" t="s">
        <v>7</v>
      </c>
      <c r="B4" s="2" t="s">
        <v>8</v>
      </c>
      <c r="C4" s="3">
        <v>1</v>
      </c>
      <c r="D4" s="4" t="s">
        <v>9</v>
      </c>
      <c r="E4" s="5">
        <v>19.86</v>
      </c>
      <c r="G4" s="6"/>
    </row>
    <row r="5" spans="1:7">
      <c r="A5" s="2" t="s">
        <v>10</v>
      </c>
      <c r="B5" s="2" t="s">
        <v>11</v>
      </c>
      <c r="C5" s="3">
        <v>1000</v>
      </c>
      <c r="D5" s="4" t="s">
        <v>12</v>
      </c>
      <c r="E5" s="7">
        <v>2235</v>
      </c>
    </row>
    <row r="6" spans="1:7">
      <c r="A6" s="2" t="s">
        <v>13</v>
      </c>
      <c r="B6" s="2" t="s">
        <v>14</v>
      </c>
      <c r="C6" s="3">
        <v>12</v>
      </c>
      <c r="D6" s="4" t="s">
        <v>12</v>
      </c>
      <c r="E6" s="8">
        <v>124.45</v>
      </c>
    </row>
    <row r="7" spans="1:7">
      <c r="A7" s="2" t="s">
        <v>15</v>
      </c>
      <c r="B7" s="2" t="s">
        <v>16</v>
      </c>
      <c r="C7" s="3">
        <v>1</v>
      </c>
      <c r="D7" s="4" t="s">
        <v>17</v>
      </c>
      <c r="E7" s="8">
        <v>4.7E-2</v>
      </c>
    </row>
    <row r="8" spans="1:7">
      <c r="A8" s="2" t="s">
        <v>18</v>
      </c>
      <c r="B8" s="2" t="s">
        <v>19</v>
      </c>
      <c r="C8" s="3">
        <v>1</v>
      </c>
      <c r="D8" s="4" t="s">
        <v>20</v>
      </c>
      <c r="E8" s="8">
        <v>4.25</v>
      </c>
    </row>
    <row r="9" spans="1:7">
      <c r="A9" s="2" t="s">
        <v>18</v>
      </c>
      <c r="B9" s="2" t="s">
        <v>21</v>
      </c>
      <c r="C9" s="3">
        <v>1</v>
      </c>
      <c r="D9" s="4" t="s">
        <v>22</v>
      </c>
      <c r="E9" s="8">
        <v>1.57</v>
      </c>
    </row>
    <row r="10" spans="1:7">
      <c r="A10" s="2"/>
      <c r="B10" s="2"/>
      <c r="C10" s="2"/>
      <c r="D10" s="4"/>
      <c r="E10" s="8"/>
    </row>
    <row r="11" spans="1:7">
      <c r="A11" s="1" t="s">
        <v>23</v>
      </c>
      <c r="B11" s="2"/>
      <c r="C11" s="2"/>
      <c r="D11" s="4"/>
      <c r="E11" s="2"/>
    </row>
    <row r="12" spans="1:7">
      <c r="A12" s="2" t="s">
        <v>2</v>
      </c>
      <c r="B12" s="9" t="s">
        <v>4</v>
      </c>
      <c r="C12" s="2" t="s">
        <v>5</v>
      </c>
      <c r="D12" s="2" t="s">
        <v>24</v>
      </c>
      <c r="E12" s="2"/>
    </row>
    <row r="13" spans="1:7">
      <c r="A13" s="2" t="s">
        <v>7</v>
      </c>
      <c r="B13" s="2">
        <v>1.23</v>
      </c>
      <c r="C13" s="2" t="s">
        <v>9</v>
      </c>
      <c r="D13" s="4">
        <f>B13*E4</f>
        <v>24.427799999999998</v>
      </c>
      <c r="E13" s="2"/>
    </row>
    <row r="14" spans="1:7">
      <c r="A14" s="2" t="s">
        <v>10</v>
      </c>
      <c r="B14" s="2">
        <v>1</v>
      </c>
      <c r="C14" s="2" t="s">
        <v>22</v>
      </c>
      <c r="D14" s="10">
        <f>E5/C5 *B14</f>
        <v>2.2349999999999999</v>
      </c>
      <c r="E14" s="2"/>
    </row>
    <row r="15" spans="1:7" ht="26.25" customHeight="1">
      <c r="A15" s="11" t="s">
        <v>25</v>
      </c>
      <c r="B15" s="2">
        <v>2</v>
      </c>
      <c r="C15" s="2" t="s">
        <v>26</v>
      </c>
      <c r="D15" s="12">
        <f>(E8+E9)*2</f>
        <v>11.64</v>
      </c>
      <c r="E15" s="2"/>
    </row>
    <row r="16" spans="1:7">
      <c r="A16" s="11" t="s">
        <v>15</v>
      </c>
      <c r="B16" s="2">
        <v>31.5</v>
      </c>
      <c r="C16" s="2" t="s">
        <v>27</v>
      </c>
      <c r="D16" s="12">
        <f>B16*E7</f>
        <v>1.4804999999999999</v>
      </c>
      <c r="E16" s="2"/>
    </row>
    <row r="17" spans="1:5" ht="13.5" thickBot="1">
      <c r="A17" s="2" t="s">
        <v>13</v>
      </c>
      <c r="B17" s="2">
        <v>1</v>
      </c>
      <c r="C17" s="2" t="s">
        <v>22</v>
      </c>
      <c r="D17" s="13">
        <f>E6/C6 *B17</f>
        <v>10.370833333333334</v>
      </c>
      <c r="E17" s="2"/>
    </row>
    <row r="18" spans="1:5" ht="14.25" thickTop="1" thickBot="1">
      <c r="A18" s="1" t="s">
        <v>28</v>
      </c>
      <c r="B18" s="2"/>
      <c r="C18" s="2"/>
      <c r="D18" s="14">
        <f>SUM(D13:D17)</f>
        <v>50.154133333333334</v>
      </c>
      <c r="E18" s="2"/>
    </row>
  </sheetData>
  <mergeCells count="1">
    <mergeCell ref="A1:E1"/>
  </mergeCells>
  <phoneticPr fontId="4" type="noConversion"/>
  <pageMargins left="0.75" right="0.75" top="1" bottom="1" header="0.5" footer="0.5"/>
  <pageSetup orientation="portrait" horizontalDpi="300" verticalDpi="300" r:id="rId1"/>
  <headerFooter alignWithMargins="0">
    <oddHeader>&amp;LPrepared by Paul Gomez&amp;CTheZone TZEdge Product Design Team&amp;RNovember 15, 2007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G7" sqref="G7"/>
    </sheetView>
  </sheetViews>
  <sheetFormatPr defaultRowHeight="12.75"/>
  <cols>
    <col min="1" max="1" width="20" bestFit="1" customWidth="1"/>
  </cols>
  <sheetData>
    <row r="1" spans="1:5" ht="15.75">
      <c r="A1" s="19" t="s">
        <v>0</v>
      </c>
      <c r="B1" s="19"/>
      <c r="C1" s="19"/>
      <c r="D1" s="19"/>
      <c r="E1" s="19"/>
    </row>
    <row r="2" spans="1:5" ht="25.5">
      <c r="A2" s="2" t="s">
        <v>2</v>
      </c>
      <c r="B2" s="16" t="s">
        <v>29</v>
      </c>
      <c r="C2" s="16" t="s">
        <v>30</v>
      </c>
      <c r="D2" s="16" t="s">
        <v>31</v>
      </c>
      <c r="E2" s="17"/>
    </row>
    <row r="3" spans="1:5">
      <c r="A3" s="2" t="s">
        <v>7</v>
      </c>
      <c r="B3" s="4">
        <v>24.427799999999998</v>
      </c>
      <c r="C3" s="15">
        <f>2*B3</f>
        <v>48.855599999999995</v>
      </c>
      <c r="D3" s="15">
        <f>B3*1.25</f>
        <v>30.534749999999995</v>
      </c>
      <c r="E3" s="15"/>
    </row>
    <row r="4" spans="1:5">
      <c r="A4" s="2" t="s">
        <v>10</v>
      </c>
      <c r="B4" s="12">
        <v>2.2349999999999999</v>
      </c>
      <c r="C4" s="12">
        <f>B4</f>
        <v>2.2349999999999999</v>
      </c>
      <c r="D4" s="12">
        <f>C4</f>
        <v>2.2349999999999999</v>
      </c>
      <c r="E4" s="12"/>
    </row>
    <row r="5" spans="1:5" ht="25.5">
      <c r="A5" s="11" t="s">
        <v>25</v>
      </c>
      <c r="B5" s="12">
        <v>11.64</v>
      </c>
      <c r="C5" s="12">
        <v>1.57</v>
      </c>
      <c r="D5" s="12">
        <f>B5</f>
        <v>11.64</v>
      </c>
      <c r="E5" s="12"/>
    </row>
    <row r="6" spans="1:5">
      <c r="A6" s="11" t="s">
        <v>15</v>
      </c>
      <c r="B6" s="12">
        <v>1.4804999999999999</v>
      </c>
      <c r="C6" s="12">
        <f>B6</f>
        <v>1.4804999999999999</v>
      </c>
      <c r="D6" s="12">
        <f>2*B6</f>
        <v>2.9609999999999999</v>
      </c>
      <c r="E6" s="12"/>
    </row>
    <row r="7" spans="1:5">
      <c r="A7" s="11" t="s">
        <v>32</v>
      </c>
      <c r="B7" s="12"/>
      <c r="C7" s="12">
        <v>1.27</v>
      </c>
      <c r="D7" s="12"/>
      <c r="E7" s="12"/>
    </row>
    <row r="8" spans="1:5">
      <c r="A8" s="11" t="s">
        <v>33</v>
      </c>
      <c r="B8" s="12"/>
      <c r="C8" s="12">
        <v>3.29</v>
      </c>
      <c r="D8" s="12"/>
      <c r="E8" s="12"/>
    </row>
    <row r="9" spans="1:5">
      <c r="A9" s="11" t="s">
        <v>34</v>
      </c>
      <c r="B9" s="12"/>
      <c r="C9" s="12">
        <v>5</v>
      </c>
      <c r="D9" s="12">
        <v>6.5</v>
      </c>
      <c r="E9" s="12"/>
    </row>
    <row r="10" spans="1:5">
      <c r="A10" s="11" t="s">
        <v>13</v>
      </c>
      <c r="B10" s="12">
        <v>10.370833333333334</v>
      </c>
      <c r="C10" s="12">
        <f>B10</f>
        <v>10.370833333333334</v>
      </c>
      <c r="D10" s="12">
        <f>B10</f>
        <v>10.370833333333334</v>
      </c>
      <c r="E10" s="12"/>
    </row>
    <row r="11" spans="1:5">
      <c r="A11" s="1" t="s">
        <v>28</v>
      </c>
      <c r="B11" s="4"/>
      <c r="C11" s="4"/>
      <c r="D11" s="4"/>
      <c r="E11" s="15"/>
    </row>
  </sheetData>
  <mergeCells count="1">
    <mergeCell ref="A1:E1"/>
  </mergeCells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Ohio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CS Dept</cp:lastModifiedBy>
  <dcterms:created xsi:type="dcterms:W3CDTF">2005-09-08T00:00:33Z</dcterms:created>
  <dcterms:modified xsi:type="dcterms:W3CDTF">2010-08-11T22:33:34Z</dcterms:modified>
</cp:coreProperties>
</file>