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olution - Exercise 4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<sst xmlns="http://schemas.openxmlformats.org/spreadsheetml/2006/main" count="27" uniqueCount="21">
  <si>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Item</t>
  </si>
  <si>
    <t>Inventory</t>
  </si>
  <si>
    <t>(units)</t>
  </si>
  <si>
    <t>Units Used</t>
  </si>
  <si>
    <t>per Day</t>
  </si>
  <si>
    <t xml:space="preserve">Cost </t>
  </si>
  <si>
    <t>per Unit</t>
  </si>
  <si>
    <t>Gadget</t>
  </si>
  <si>
    <t>Widget</t>
  </si>
  <si>
    <t>Sprocket</t>
  </si>
  <si>
    <t>Cam</t>
  </si>
  <si>
    <t>Gizmo</t>
  </si>
  <si>
    <t>(days)</t>
  </si>
  <si>
    <t>(required)</t>
  </si>
  <si>
    <t>(reduction)</t>
  </si>
  <si>
    <t>Current</t>
  </si>
  <si>
    <t>Proposed</t>
  </si>
  <si>
    <t>Holding Cost</t>
  </si>
  <si>
    <t>Total Savings</t>
  </si>
  <si>
    <t>Reduction</t>
  </si>
  <si>
    <t>Total Reduction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</si>
</sst>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168" fontId="3" fillId="0" borderId="2" xfId="0" applyNumberFormat="1" applyFont="1" applyBorder="1" applyAlignment="1">
      <alignment vertical="top" wrapText="1"/>
    </xf>
    <xf numFmtId="171" fontId="3" fillId="0" borderId="2" xfId="17" applyNumberFormat="1" applyFont="1" applyBorder="1" applyAlignment="1">
      <alignment vertical="top" wrapText="1"/>
    </xf>
    <xf numFmtId="44" fontId="1" fillId="0" borderId="2" xfId="17" applyFont="1" applyBorder="1" applyAlignment="1">
      <alignment vertical="top" wrapText="1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9" fontId="4" fillId="0" borderId="0" xfId="19" applyFont="1" applyAlignment="1">
      <alignment/>
    </xf>
    <xf numFmtId="171" fontId="4" fillId="0" borderId="0" xfId="17" applyNumberFormat="1" applyFont="1" applyAlignment="1">
      <alignment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1"/>
  <sheetViews>
    <sheetView tabSelected="1" workbookViewId="0" topLeftCell="C1">
      <selection activeCell="A1" sqref="A1"/>
    </sheetView>
  </sheetViews>
  <sheetFormatPr defaultColWidth="9.140625" defaultRowHeight="18.75" customHeight="1"/>
  <cols>
    <col min="2" max="2" width="13.28125" style="0" customWidth="1"/>
    <col min="3" max="4" width="14.57421875" style="0" customWidth="1"/>
    <col min="5" max="5" width="13.57421875" style="0" customWidth="1"/>
    <col min="6" max="6" width="12.421875" style="0" customWidth="1"/>
    <col min="7" max="7" width="14.28125" style="0" customWidth="1"/>
    <col min="8" max="8" width="14.140625" style="0" customWidth="1"/>
    <col min="9" max="11" width="15.57421875" style="0" customWidth="1"/>
  </cols>
  <sheetData>
    <row r="1" ht="18.75" customHeight="1" thickBot="1"/>
    <row r="2" spans="2:11" ht="18.75" customHeight="1">
      <c r="B2" s="12" t="s">
        <v>0</v>
      </c>
      <c r="C2" s="1" t="s">
        <v>1</v>
      </c>
      <c r="D2" s="1" t="s">
        <v>3</v>
      </c>
      <c r="E2" s="1" t="s">
        <v>5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</row>
    <row r="3" spans="2:11" ht="18.75" customHeight="1" thickBot="1">
      <c r="B3" s="13"/>
      <c r="C3" s="2" t="s">
        <v>2</v>
      </c>
      <c r="D3" s="2" t="s">
        <v>4</v>
      </c>
      <c r="E3" s="2" t="s">
        <v>6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19</v>
      </c>
    </row>
    <row r="4" spans="2:11" ht="18.75" customHeight="1" thickBot="1">
      <c r="B4" s="3" t="s">
        <v>7</v>
      </c>
      <c r="C4" s="4">
        <v>2437250</v>
      </c>
      <c r="D4" s="4">
        <v>97645</v>
      </c>
      <c r="E4" s="7">
        <v>2.25</v>
      </c>
      <c r="F4" s="5">
        <f>C4/D4</f>
        <v>24.960315428337346</v>
      </c>
      <c r="G4" s="5">
        <f>D4*10</f>
        <v>976450</v>
      </c>
      <c r="H4" s="5">
        <f>+C4-G4</f>
        <v>1460800</v>
      </c>
      <c r="I4" s="6">
        <f>E4*C4</f>
        <v>5483812.5</v>
      </c>
      <c r="J4" s="6">
        <f>G4*E4</f>
        <v>2197012.5</v>
      </c>
      <c r="K4" s="6">
        <f>+I4-J4</f>
        <v>3286800</v>
      </c>
    </row>
    <row r="5" spans="2:11" ht="18.75" customHeight="1" thickBot="1">
      <c r="B5" s="3" t="s">
        <v>8</v>
      </c>
      <c r="C5" s="4">
        <v>3687450</v>
      </c>
      <c r="D5" s="4">
        <v>105530</v>
      </c>
      <c r="E5" s="7">
        <v>0.85</v>
      </c>
      <c r="F5" s="5">
        <f>C5/D5</f>
        <v>34.94219653179191</v>
      </c>
      <c r="G5" s="5">
        <f>D5*10</f>
        <v>1055300</v>
      </c>
      <c r="H5" s="5">
        <f>+C5-G5</f>
        <v>2632150</v>
      </c>
      <c r="I5" s="6">
        <f>E5*C5</f>
        <v>3134332.5</v>
      </c>
      <c r="J5" s="6">
        <f>G5*E5</f>
        <v>897005</v>
      </c>
      <c r="K5" s="6">
        <f>+I5-J5</f>
        <v>2237327.5</v>
      </c>
    </row>
    <row r="6" spans="2:11" ht="18.75" customHeight="1" thickBot="1">
      <c r="B6" s="3" t="s">
        <v>9</v>
      </c>
      <c r="C6" s="4">
        <v>1287230</v>
      </c>
      <c r="D6" s="4">
        <v>29632</v>
      </c>
      <c r="E6" s="7">
        <v>3.25</v>
      </c>
      <c r="F6" s="5">
        <f>C6/D6</f>
        <v>43.440537257019436</v>
      </c>
      <c r="G6" s="5">
        <f>D6*10</f>
        <v>296320</v>
      </c>
      <c r="H6" s="5">
        <f>+C6-G6</f>
        <v>990910</v>
      </c>
      <c r="I6" s="6">
        <f>E6*C6</f>
        <v>4183497.5</v>
      </c>
      <c r="J6" s="6">
        <f>G6*E6</f>
        <v>963040</v>
      </c>
      <c r="K6" s="6">
        <f>+I6-J6</f>
        <v>3220457.5</v>
      </c>
    </row>
    <row r="7" spans="2:11" ht="18.75" customHeight="1" thickBot="1">
      <c r="B7" s="3" t="s">
        <v>10</v>
      </c>
      <c r="C7" s="4">
        <v>2850963</v>
      </c>
      <c r="D7" s="4">
        <v>92732</v>
      </c>
      <c r="E7" s="7">
        <v>1.28</v>
      </c>
      <c r="F7" s="5">
        <f>C7/D7</f>
        <v>30.744112064875125</v>
      </c>
      <c r="G7" s="5">
        <f>D7*5</f>
        <v>463660</v>
      </c>
      <c r="H7" s="5">
        <f>+C7-G7</f>
        <v>2387303</v>
      </c>
      <c r="I7" s="6">
        <f>E7*C7</f>
        <v>3649232.64</v>
      </c>
      <c r="J7" s="6">
        <f>G7*E7</f>
        <v>593484.8</v>
      </c>
      <c r="K7" s="6">
        <f>+I7-J7</f>
        <v>3055747.84</v>
      </c>
    </row>
    <row r="8" spans="2:11" ht="18.75" customHeight="1" thickBot="1">
      <c r="B8" s="3" t="s">
        <v>11</v>
      </c>
      <c r="C8" s="4">
        <v>6490325</v>
      </c>
      <c r="D8" s="4">
        <v>242318</v>
      </c>
      <c r="E8" s="7">
        <v>2.6</v>
      </c>
      <c r="F8" s="5">
        <f>C8/D8</f>
        <v>26.784328857121633</v>
      </c>
      <c r="G8" s="5">
        <f>D8*5</f>
        <v>1211590</v>
      </c>
      <c r="H8" s="5">
        <f>+C8-G8</f>
        <v>5278735</v>
      </c>
      <c r="I8" s="6">
        <f>E8*C8</f>
        <v>16874845</v>
      </c>
      <c r="J8" s="6">
        <f>G8*E8</f>
        <v>3150134</v>
      </c>
      <c r="K8" s="6">
        <f>+I8-J8</f>
        <v>13724711</v>
      </c>
    </row>
    <row r="9" spans="9:11" ht="18.75" customHeight="1">
      <c r="I9" s="8"/>
      <c r="J9" s="8" t="s">
        <v>20</v>
      </c>
      <c r="K9" s="9">
        <f>SUM(K4:K8)</f>
        <v>25525043.84</v>
      </c>
    </row>
    <row r="10" spans="10:11" ht="18.75" customHeight="1">
      <c r="J10" s="8" t="s">
        <v>17</v>
      </c>
      <c r="K10" s="10">
        <v>0.1</v>
      </c>
    </row>
    <row r="11" spans="10:11" ht="18.75" customHeight="1">
      <c r="J11" s="8" t="s">
        <v>18</v>
      </c>
      <c r="K11" s="11">
        <f>+K10*K9</f>
        <v>2552504.384</v>
      </c>
    </row>
  </sheetData>
  <mergeCells count="1">
    <mergeCell ref="B2:B3"/>
  </mergeCells>
  <printOptions/>
  <pageMargins left="0.75" right="0.75" top="1" bottom="1" header="0.5" footer="0.5"/>
  <pageSetup fitToHeight="1" fitToWidth="1" horizontalDpi="300" verticalDpi="3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Lawton</dc:creator>
  <cp:keywords>Technology Consultant</cp:keywords>
  <dc:description>rklawton@gmail.com</dc:description>
  <cp:lastModifiedBy>CS Dept</cp:lastModifiedBy>
  <cp:lastPrinted>2006-05-12T18:34:23Z</cp:lastPrinted>
  <dcterms:created xsi:type="dcterms:W3CDTF">2004-12-29T20:26:00Z</dcterms:created>
  <dcterms:modified xsi:type="dcterms:W3CDTF">2006-09-25T18:29:51Z</dcterms:modified>
  <cp:category/>
  <cp:version/>
  <cp:contentType/>
  <cp:contentStatus/>
</cp:coreProperties>
</file>