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9375" windowHeight="4710"/>
  </bookViews>
  <sheets>
    <sheet name="Table" sheetId="2" r:id="rId1"/>
    <sheet name="A" sheetId="1" r:id="rId2"/>
  </sheets>
  <definedNames>
    <definedName name="_Fill" localSheetId="0" hidden="1">Table!$B$12:$L$12</definedName>
    <definedName name="_Fill" hidden="1">A!$B$12:$L$12</definedName>
    <definedName name="_Table1_In1" localSheetId="0" hidden="1">Table!$B$4</definedName>
    <definedName name="_Table1_In1" hidden="1">A!$B$4</definedName>
    <definedName name="_Table1_Out" localSheetId="0" hidden="1">Table!$B$13:$B$35</definedName>
    <definedName name="_Table1_Out" hidden="1">A!$B$13:$B$35</definedName>
    <definedName name="_Table2_In1" localSheetId="0" hidden="1">Table!$B$4</definedName>
    <definedName name="_Table2_In1" hidden="1">A!$B$4</definedName>
    <definedName name="_Table2_In2" localSheetId="0" hidden="1">Table!$B$5</definedName>
    <definedName name="_Table2_In2" hidden="1">A!$B$5</definedName>
    <definedName name="_Table2_Out" localSheetId="0" hidden="1">Table!$B$13:$L$35</definedName>
    <definedName name="_Table2_Out" hidden="1">A!$B$13:$L$35</definedName>
    <definedName name="_xlnm.Print_Area" localSheetId="1">A!$A$1:$L$35</definedName>
    <definedName name="_xlnm.Print_Area" localSheetId="0">Table!$A$1:$L$35</definedName>
  </definedNames>
  <calcPr calcId="125725"/>
</workbook>
</file>

<file path=xl/calcChain.xml><?xml version="1.0" encoding="utf-8"?>
<calcChain xmlns="http://schemas.openxmlformats.org/spreadsheetml/2006/main">
  <c r="L35" i="2"/>
  <c r="K35"/>
  <c r="J35"/>
  <c r="I35"/>
  <c r="H35"/>
  <c r="G35"/>
  <c r="F35"/>
  <c r="E35"/>
  <c r="D35"/>
  <c r="C35"/>
  <c r="B35"/>
  <c r="L34"/>
  <c r="K34"/>
  <c r="J34"/>
  <c r="I34"/>
  <c r="H34"/>
  <c r="G34"/>
  <c r="F34"/>
  <c r="E34"/>
  <c r="D34"/>
  <c r="C34"/>
  <c r="B34"/>
  <c r="L33"/>
  <c r="K33"/>
  <c r="J33"/>
  <c r="I33"/>
  <c r="H33"/>
  <c r="G33"/>
  <c r="F33"/>
  <c r="E33"/>
  <c r="D33"/>
  <c r="C33"/>
  <c r="B33"/>
  <c r="L32"/>
  <c r="K32"/>
  <c r="J32"/>
  <c r="I32"/>
  <c r="H32"/>
  <c r="G32"/>
  <c r="F32"/>
  <c r="E32"/>
  <c r="D32"/>
  <c r="C32"/>
  <c r="B32"/>
  <c r="L31"/>
  <c r="K31"/>
  <c r="J31"/>
  <c r="I31"/>
  <c r="H31"/>
  <c r="G31"/>
  <c r="F31"/>
  <c r="E31"/>
  <c r="D31"/>
  <c r="C31"/>
  <c r="B31"/>
  <c r="L30"/>
  <c r="K30"/>
  <c r="J30"/>
  <c r="I30"/>
  <c r="H30"/>
  <c r="G30"/>
  <c r="F30"/>
  <c r="E30"/>
  <c r="D30"/>
  <c r="C30"/>
  <c r="B30"/>
  <c r="L29"/>
  <c r="K29"/>
  <c r="J29"/>
  <c r="I29"/>
  <c r="H29"/>
  <c r="G29"/>
  <c r="F29"/>
  <c r="E29"/>
  <c r="D29"/>
  <c r="C29"/>
  <c r="B29"/>
  <c r="L28"/>
  <c r="K28"/>
  <c r="J28"/>
  <c r="I28"/>
  <c r="H28"/>
  <c r="G28"/>
  <c r="F28"/>
  <c r="E28"/>
  <c r="D28"/>
  <c r="C28"/>
  <c r="B28"/>
  <c r="L27"/>
  <c r="K27"/>
  <c r="J27"/>
  <c r="I27"/>
  <c r="H27"/>
  <c r="G27"/>
  <c r="F27"/>
  <c r="E27"/>
  <c r="D27"/>
  <c r="C27"/>
  <c r="B27"/>
  <c r="L26"/>
  <c r="K26"/>
  <c r="J26"/>
  <c r="I26"/>
  <c r="H26"/>
  <c r="G26"/>
  <c r="F26"/>
  <c r="E26"/>
  <c r="D26"/>
  <c r="C26"/>
  <c r="B26"/>
  <c r="L25"/>
  <c r="K25"/>
  <c r="J25"/>
  <c r="I25"/>
  <c r="H25"/>
  <c r="G25"/>
  <c r="F25"/>
  <c r="E25"/>
  <c r="D25"/>
  <c r="C25"/>
  <c r="B25"/>
  <c r="L24"/>
  <c r="K24"/>
  <c r="J24"/>
  <c r="I24"/>
  <c r="H24"/>
  <c r="G24"/>
  <c r="F24"/>
  <c r="E24"/>
  <c r="D24"/>
  <c r="C24"/>
  <c r="B24"/>
  <c r="L23"/>
  <c r="K23"/>
  <c r="J23"/>
  <c r="I23"/>
  <c r="H23"/>
  <c r="G23"/>
  <c r="F23"/>
  <c r="E23"/>
  <c r="D23"/>
  <c r="C23"/>
  <c r="B23"/>
  <c r="L22"/>
  <c r="K22"/>
  <c r="J22"/>
  <c r="I22"/>
  <c r="H22"/>
  <c r="G22"/>
  <c r="F22"/>
  <c r="E22"/>
  <c r="D22"/>
  <c r="C22"/>
  <c r="B22"/>
  <c r="L21"/>
  <c r="K21"/>
  <c r="J21"/>
  <c r="I21"/>
  <c r="H21"/>
  <c r="G21"/>
  <c r="F21"/>
  <c r="E21"/>
  <c r="D21"/>
  <c r="C21"/>
  <c r="B21"/>
  <c r="L20"/>
  <c r="K20"/>
  <c r="J20"/>
  <c r="I20"/>
  <c r="H20"/>
  <c r="G20"/>
  <c r="F20"/>
  <c r="E20"/>
  <c r="D20"/>
  <c r="C20"/>
  <c r="B20"/>
  <c r="L19"/>
  <c r="K19"/>
  <c r="J19"/>
  <c r="I19"/>
  <c r="H19"/>
  <c r="G19"/>
  <c r="F19"/>
  <c r="E19"/>
  <c r="D19"/>
  <c r="C19"/>
  <c r="B19"/>
  <c r="L18"/>
  <c r="K18"/>
  <c r="J18"/>
  <c r="I18"/>
  <c r="H18"/>
  <c r="G18"/>
  <c r="F18"/>
  <c r="E18"/>
  <c r="D18"/>
  <c r="C18"/>
  <c r="B18"/>
  <c r="L17"/>
  <c r="K17"/>
  <c r="J17"/>
  <c r="I17"/>
  <c r="H17"/>
  <c r="G17"/>
  <c r="F17"/>
  <c r="E17"/>
  <c r="D17"/>
  <c r="C17"/>
  <c r="B17"/>
  <c r="L16"/>
  <c r="K16"/>
  <c r="J16"/>
  <c r="I16"/>
  <c r="H16"/>
  <c r="G16"/>
  <c r="F16"/>
  <c r="E16"/>
  <c r="D16"/>
  <c r="C16"/>
  <c r="B16"/>
  <c r="L15"/>
  <c r="K15"/>
  <c r="J15"/>
  <c r="I15"/>
  <c r="H15"/>
  <c r="G15"/>
  <c r="F15"/>
  <c r="E15"/>
  <c r="D15"/>
  <c r="C15"/>
  <c r="B15"/>
  <c r="L14"/>
  <c r="K14"/>
  <c r="J14"/>
  <c r="I14"/>
  <c r="H14"/>
  <c r="G14"/>
  <c r="F14"/>
  <c r="E14"/>
  <c r="D14"/>
  <c r="C14"/>
  <c r="B14"/>
  <c r="L13"/>
  <c r="K13"/>
  <c r="J13"/>
  <c r="I13"/>
  <c r="H13"/>
  <c r="G13"/>
  <c r="F13"/>
  <c r="E13"/>
  <c r="D13"/>
  <c r="C13"/>
  <c r="B13"/>
  <c r="B9"/>
  <c r="B8"/>
  <c r="B8" i="1"/>
  <c r="B9" s="1"/>
  <c r="B13"/>
  <c r="C13"/>
  <c r="D13"/>
  <c r="E13"/>
  <c r="F13"/>
  <c r="G13"/>
  <c r="H13"/>
  <c r="I13"/>
  <c r="J13"/>
  <c r="K13"/>
  <c r="L13"/>
  <c r="B14"/>
  <c r="C14"/>
  <c r="D14"/>
  <c r="E14"/>
  <c r="F14"/>
  <c r="G14"/>
  <c r="H14"/>
  <c r="I14"/>
  <c r="J14"/>
  <c r="K14"/>
  <c r="L14"/>
  <c r="B15"/>
  <c r="C15"/>
  <c r="D15"/>
  <c r="E15"/>
  <c r="F15"/>
  <c r="G15"/>
  <c r="H15"/>
  <c r="I15"/>
  <c r="J15"/>
  <c r="K15"/>
  <c r="L15"/>
  <c r="B16"/>
  <c r="C16"/>
  <c r="D16"/>
  <c r="E16"/>
  <c r="F16"/>
  <c r="G16"/>
  <c r="H16"/>
  <c r="I16"/>
  <c r="J16"/>
  <c r="K16"/>
  <c r="L16"/>
  <c r="B17"/>
  <c r="C17"/>
  <c r="D17"/>
  <c r="E17"/>
  <c r="F17"/>
  <c r="G17"/>
  <c r="H17"/>
  <c r="I17"/>
  <c r="J17"/>
  <c r="K17"/>
  <c r="L17"/>
  <c r="B18"/>
  <c r="C18"/>
  <c r="D18"/>
  <c r="E18"/>
  <c r="F18"/>
  <c r="G18"/>
  <c r="H18"/>
  <c r="I18"/>
  <c r="J18"/>
  <c r="K18"/>
  <c r="L18"/>
  <c r="B19"/>
  <c r="C19"/>
  <c r="D19"/>
  <c r="E19"/>
  <c r="F19"/>
  <c r="G19"/>
  <c r="H19"/>
  <c r="I19"/>
  <c r="J19"/>
  <c r="K19"/>
  <c r="L19"/>
  <c r="B20"/>
  <c r="C20"/>
  <c r="D20"/>
  <c r="E20"/>
  <c r="F20"/>
  <c r="G20"/>
  <c r="H20"/>
  <c r="I20"/>
  <c r="J20"/>
  <c r="K20"/>
  <c r="L20"/>
  <c r="B21"/>
  <c r="C21"/>
  <c r="D21"/>
  <c r="E21"/>
  <c r="F21"/>
  <c r="G21"/>
  <c r="H21"/>
  <c r="I21"/>
  <c r="J21"/>
  <c r="K21"/>
  <c r="L21"/>
  <c r="B22"/>
  <c r="C22"/>
  <c r="D22"/>
  <c r="E22"/>
  <c r="F22"/>
  <c r="G22"/>
  <c r="H22"/>
  <c r="I22"/>
  <c r="J22"/>
  <c r="K22"/>
  <c r="L22"/>
  <c r="B23"/>
  <c r="C23"/>
  <c r="D23"/>
  <c r="E23"/>
  <c r="F23"/>
  <c r="G23"/>
  <c r="H23"/>
  <c r="I23"/>
  <c r="J23"/>
  <c r="K23"/>
  <c r="L23"/>
  <c r="B24"/>
  <c r="C24"/>
  <c r="D24"/>
  <c r="E24"/>
  <c r="F24"/>
  <c r="G24"/>
  <c r="H24"/>
  <c r="I24"/>
  <c r="J24"/>
  <c r="K24"/>
  <c r="L24"/>
  <c r="B25"/>
  <c r="C25"/>
  <c r="D25"/>
  <c r="E25"/>
  <c r="F25"/>
  <c r="G25"/>
  <c r="H25"/>
  <c r="I25"/>
  <c r="J25"/>
  <c r="K25"/>
  <c r="L25"/>
  <c r="B26"/>
  <c r="C26"/>
  <c r="D26"/>
  <c r="E26"/>
  <c r="F26"/>
  <c r="G26"/>
  <c r="H26"/>
  <c r="I26"/>
  <c r="J26"/>
  <c r="K26"/>
  <c r="L26"/>
  <c r="B27"/>
  <c r="C27"/>
  <c r="D27"/>
  <c r="E27"/>
  <c r="F27"/>
  <c r="G27"/>
  <c r="H27"/>
  <c r="I27"/>
  <c r="J27"/>
  <c r="K27"/>
  <c r="L27"/>
  <c r="B28"/>
  <c r="C28"/>
  <c r="D28"/>
  <c r="E28"/>
  <c r="F28"/>
  <c r="G28"/>
  <c r="H28"/>
  <c r="I28"/>
  <c r="J28"/>
  <c r="K28"/>
  <c r="L28"/>
  <c r="B29"/>
  <c r="C29"/>
  <c r="D29"/>
  <c r="E29"/>
  <c r="F29"/>
  <c r="G29"/>
  <c r="H29"/>
  <c r="I29"/>
  <c r="J29"/>
  <c r="K29"/>
  <c r="L29"/>
  <c r="B30"/>
  <c r="C30"/>
  <c r="D30"/>
  <c r="E30"/>
  <c r="F30"/>
  <c r="G30"/>
  <c r="H30"/>
  <c r="I30"/>
  <c r="J30"/>
  <c r="K30"/>
  <c r="L30"/>
  <c r="B31"/>
  <c r="C31"/>
  <c r="D31"/>
  <c r="E31"/>
  <c r="F31"/>
  <c r="G31"/>
  <c r="H31"/>
  <c r="I31"/>
  <c r="J31"/>
  <c r="K31"/>
  <c r="L31"/>
  <c r="B32"/>
  <c r="C32"/>
  <c r="D32"/>
  <c r="E32"/>
  <c r="F32"/>
  <c r="G32"/>
  <c r="H32"/>
  <c r="I32"/>
  <c r="J32"/>
  <c r="K32"/>
  <c r="L32"/>
  <c r="B33"/>
  <c r="C33"/>
  <c r="D33"/>
  <c r="E33"/>
  <c r="F33"/>
  <c r="G33"/>
  <c r="H33"/>
  <c r="I33"/>
  <c r="J33"/>
  <c r="K33"/>
  <c r="L33"/>
  <c r="B34"/>
  <c r="C34"/>
  <c r="D34"/>
  <c r="E34"/>
  <c r="F34"/>
  <c r="G34"/>
  <c r="H34"/>
  <c r="I34"/>
  <c r="J34"/>
  <c r="K34"/>
  <c r="L34"/>
  <c r="B35"/>
  <c r="C35"/>
  <c r="D35"/>
  <c r="E35"/>
  <c r="F35"/>
  <c r="G35"/>
  <c r="H35"/>
  <c r="I35"/>
  <c r="J35"/>
  <c r="K35"/>
  <c r="L35"/>
</calcChain>
</file>

<file path=xl/sharedStrings.xml><?xml version="1.0" encoding="utf-8"?>
<sst xmlns="http://schemas.openxmlformats.org/spreadsheetml/2006/main" count="40" uniqueCount="16">
  <si>
    <t xml:space="preserve">  SOLE SUPPORT SHOE COMPANY</t>
  </si>
  <si>
    <t xml:space="preserve">         Capital Purchase Analysis</t>
  </si>
  <si>
    <t>Interest:</t>
  </si>
  <si>
    <t>&lt;===Input Cell 1</t>
  </si>
  <si>
    <t>Principal:</t>
  </si>
  <si>
    <t>&lt;===Input Cell 2</t>
  </si>
  <si>
    <t>Years:</t>
  </si>
  <si>
    <t>&lt;===Input Cell 3</t>
  </si>
  <si>
    <t>Monthly Payment:</t>
  </si>
  <si>
    <t>Total Cost of Loan:</t>
  </si>
  <si>
    <t>&lt;=============</t>
  </si>
  <si>
    <t>==========</t>
  </si>
  <si>
    <t>==Various Loan Principals========</t>
  </si>
  <si>
    <t>=</t>
  </si>
  <si>
    <t>=======&gt;</t>
  </si>
  <si>
    <t>Possible Interest</t>
  </si>
</sst>
</file>

<file path=xl/styles.xml><?xml version="1.0" encoding="utf-8"?>
<styleSheet xmlns="http://schemas.openxmlformats.org/spreadsheetml/2006/main">
  <numFmts count="1">
    <numFmt numFmtId="5" formatCode="&quot;$&quot;#,##0_);\(&quot;$&quot;#,##0\)"/>
  </numFmts>
  <fonts count="3">
    <font>
      <sz val="12"/>
      <name val="Arial MT"/>
    </font>
    <font>
      <sz val="10"/>
      <name val="Arial MT"/>
    </font>
    <font>
      <b/>
      <sz val="10"/>
      <name val="Arial MT"/>
    </font>
  </fonts>
  <fills count="3">
    <fill>
      <patternFill patternType="none"/>
    </fill>
    <fill>
      <patternFill patternType="gray125"/>
    </fill>
    <fill>
      <patternFill patternType="gray125">
        <fgColor indexed="8"/>
      </patternFill>
    </fill>
  </fills>
  <borders count="10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1" fillId="2" borderId="3" xfId="0" applyFont="1" applyFill="1" applyBorder="1"/>
    <xf numFmtId="0" fontId="2" fillId="2" borderId="4" xfId="0" applyFont="1" applyFill="1" applyBorder="1" applyAlignment="1">
      <alignment horizontal="right"/>
    </xf>
    <xf numFmtId="0" fontId="1" fillId="2" borderId="5" xfId="0" applyFont="1" applyFill="1" applyBorder="1"/>
    <xf numFmtId="0" fontId="1" fillId="2" borderId="6" xfId="0" applyFont="1" applyFill="1" applyBorder="1"/>
    <xf numFmtId="0" fontId="2" fillId="0" borderId="0" xfId="0" applyFont="1" applyAlignment="1">
      <alignment horizontal="right"/>
    </xf>
    <xf numFmtId="10" fontId="2" fillId="0" borderId="7" xfId="0" applyNumberFormat="1" applyFont="1" applyBorder="1" applyProtection="1"/>
    <xf numFmtId="5" fontId="2" fillId="0" borderId="7" xfId="0" applyNumberFormat="1" applyFont="1" applyBorder="1" applyProtection="1"/>
    <xf numFmtId="0" fontId="2" fillId="0" borderId="7" xfId="0" applyFont="1" applyBorder="1"/>
    <xf numFmtId="0" fontId="2" fillId="0" borderId="0" xfId="0" applyFont="1"/>
    <xf numFmtId="5" fontId="2" fillId="0" borderId="8" xfId="0" applyNumberFormat="1" applyFont="1" applyBorder="1" applyProtection="1"/>
    <xf numFmtId="5" fontId="2" fillId="0" borderId="9" xfId="0" applyNumberFormat="1" applyFont="1" applyBorder="1" applyProtection="1"/>
    <xf numFmtId="0" fontId="1" fillId="0" borderId="0" xfId="0" applyFont="1" applyAlignment="1">
      <alignment horizontal="fill"/>
    </xf>
    <xf numFmtId="5" fontId="1" fillId="0" borderId="0" xfId="0" applyNumberFormat="1" applyFont="1" applyProtection="1"/>
    <xf numFmtId="10" fontId="1" fillId="0" borderId="0" xfId="0" applyNumberFormat="1" applyFont="1" applyProtection="1"/>
    <xf numFmtId="5" fontId="2" fillId="0" borderId="0" xfId="0" applyNumberFormat="1" applyFont="1" applyProtection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36"/>
  <sheetViews>
    <sheetView showGridLines="0" tabSelected="1" workbookViewId="0">
      <selection activeCell="J7" sqref="J7"/>
    </sheetView>
  </sheetViews>
  <sheetFormatPr defaultColWidth="9.77734375" defaultRowHeight="15"/>
  <cols>
    <col min="1" max="1" width="14.21875" customWidth="1"/>
    <col min="2" max="2" width="9.21875" customWidth="1"/>
    <col min="3" max="3" width="7" customWidth="1"/>
    <col min="4" max="4" width="7.44140625" customWidth="1"/>
    <col min="5" max="5" width="7.21875" customWidth="1"/>
    <col min="6" max="6" width="7.109375" customWidth="1"/>
    <col min="7" max="7" width="6.88671875" customWidth="1"/>
    <col min="8" max="8" width="7.33203125" customWidth="1"/>
    <col min="9" max="9" width="7.77734375" customWidth="1"/>
    <col min="10" max="10" width="7.44140625" customWidth="1"/>
    <col min="11" max="11" width="7" customWidth="1"/>
    <col min="12" max="12" width="8.21875" customWidth="1"/>
  </cols>
  <sheetData>
    <row r="1" spans="1:12">
      <c r="A1" s="1"/>
      <c r="B1" s="2" t="s">
        <v>0</v>
      </c>
      <c r="C1" s="3"/>
      <c r="D1" s="3"/>
      <c r="E1" s="4"/>
      <c r="F1" s="1"/>
      <c r="G1" s="1"/>
      <c r="H1" s="1"/>
      <c r="I1" s="1"/>
      <c r="J1" s="1"/>
      <c r="K1" s="1"/>
      <c r="L1" s="1"/>
    </row>
    <row r="2" spans="1:12" ht="15.75" thickBot="1">
      <c r="A2" s="1"/>
      <c r="B2" s="5" t="s">
        <v>1</v>
      </c>
      <c r="C2" s="6"/>
      <c r="D2" s="6"/>
      <c r="E2" s="7"/>
      <c r="F2" s="1"/>
      <c r="G2" s="1"/>
      <c r="H2" s="1"/>
      <c r="I2" s="1"/>
      <c r="J2" s="1"/>
      <c r="K2" s="1"/>
      <c r="L2" s="1"/>
    </row>
    <row r="3" spans="1: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>
      <c r="A4" s="8" t="s">
        <v>2</v>
      </c>
      <c r="B4" s="9">
        <v>8.5000000000000006E-2</v>
      </c>
      <c r="C4" s="1" t="s">
        <v>3</v>
      </c>
      <c r="D4" s="1"/>
      <c r="E4" s="1"/>
      <c r="F4" s="1"/>
      <c r="G4" s="1"/>
      <c r="H4" s="1"/>
      <c r="I4" s="1"/>
      <c r="J4" s="1"/>
      <c r="K4" s="1"/>
      <c r="L4" s="1"/>
    </row>
    <row r="5" spans="1:12">
      <c r="A5" s="8" t="s">
        <v>4</v>
      </c>
      <c r="B5" s="10">
        <v>500000</v>
      </c>
      <c r="C5" s="1" t="s">
        <v>5</v>
      </c>
      <c r="D5" s="1"/>
      <c r="E5" s="1"/>
      <c r="F5" s="1"/>
      <c r="G5" s="1"/>
      <c r="H5" s="1"/>
      <c r="I5" s="1"/>
      <c r="J5" s="1"/>
      <c r="K5" s="1"/>
      <c r="L5" s="1"/>
    </row>
    <row r="6" spans="1:12">
      <c r="A6" s="8" t="s">
        <v>6</v>
      </c>
      <c r="B6" s="11">
        <v>30</v>
      </c>
      <c r="C6" s="1" t="s">
        <v>7</v>
      </c>
      <c r="D6" s="1"/>
      <c r="E6" s="1"/>
      <c r="F6" s="1"/>
      <c r="G6" s="1"/>
      <c r="H6" s="1"/>
      <c r="I6" s="1"/>
      <c r="J6" s="1"/>
      <c r="K6" s="1"/>
      <c r="L6" s="1"/>
    </row>
    <row r="7" spans="1:12">
      <c r="A7" s="12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>
      <c r="A8" s="8" t="s">
        <v>8</v>
      </c>
      <c r="B8" s="13">
        <f>PMT(B4/12,B6*12,-B5)</f>
        <v>3844.5674179216658</v>
      </c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>
      <c r="A9" s="8" t="s">
        <v>9</v>
      </c>
      <c r="B9" s="14">
        <f>B8*(B6*12)</f>
        <v>1384044.2704517997</v>
      </c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>
      <c r="A11" s="1"/>
      <c r="B11" s="1" t="s">
        <v>10</v>
      </c>
      <c r="C11" s="15" t="s">
        <v>11</v>
      </c>
      <c r="D11" s="12" t="s">
        <v>12</v>
      </c>
      <c r="E11" s="12"/>
      <c r="F11" s="1"/>
      <c r="G11" s="15" t="s">
        <v>13</v>
      </c>
      <c r="H11" s="15" t="s">
        <v>13</v>
      </c>
      <c r="I11" s="15" t="s">
        <v>13</v>
      </c>
      <c r="J11" s="15" t="s">
        <v>13</v>
      </c>
      <c r="K11" s="15" t="s">
        <v>13</v>
      </c>
      <c r="L11" s="1" t="s">
        <v>14</v>
      </c>
    </row>
    <row r="12" spans="1:12">
      <c r="A12" s="8" t="s">
        <v>15</v>
      </c>
      <c r="B12" s="18">
        <v>500000</v>
      </c>
      <c r="C12" s="18">
        <v>550000</v>
      </c>
      <c r="D12" s="18">
        <v>600000</v>
      </c>
      <c r="E12" s="18">
        <v>650000</v>
      </c>
      <c r="F12" s="18">
        <v>700000</v>
      </c>
      <c r="G12" s="18">
        <v>750000</v>
      </c>
      <c r="H12" s="18">
        <v>800000</v>
      </c>
      <c r="I12" s="18">
        <v>850000</v>
      </c>
      <c r="J12" s="18">
        <v>900000</v>
      </c>
      <c r="K12" s="18">
        <v>950000</v>
      </c>
      <c r="L12" s="18">
        <v>1000000</v>
      </c>
    </row>
    <row r="13" spans="1:12">
      <c r="A13" s="17">
        <v>8.5000000000000006E-2</v>
      </c>
      <c r="B13" s="16">
        <f t="shared" ref="B13:L28" si="0">PMT($A13/12,$B$6*12,-B$12)</f>
        <v>3844.5674179216658</v>
      </c>
      <c r="C13" s="16">
        <f t="shared" si="0"/>
        <v>4229.0241597138329</v>
      </c>
      <c r="D13" s="16">
        <f t="shared" si="0"/>
        <v>4613.4809015059991</v>
      </c>
      <c r="E13" s="16">
        <f t="shared" si="0"/>
        <v>4997.9376432981653</v>
      </c>
      <c r="F13" s="16">
        <f t="shared" si="0"/>
        <v>5382.3943850903324</v>
      </c>
      <c r="G13" s="16">
        <f t="shared" si="0"/>
        <v>5766.8511268824996</v>
      </c>
      <c r="H13" s="16">
        <f t="shared" si="0"/>
        <v>6151.3078686746649</v>
      </c>
      <c r="I13" s="16">
        <f t="shared" si="0"/>
        <v>6535.764610466832</v>
      </c>
      <c r="J13" s="16">
        <f t="shared" si="0"/>
        <v>6920.2213522589991</v>
      </c>
      <c r="K13" s="16">
        <f t="shared" si="0"/>
        <v>7304.6780940511653</v>
      </c>
      <c r="L13" s="16">
        <f t="shared" si="0"/>
        <v>7689.1348358433315</v>
      </c>
    </row>
    <row r="14" spans="1:12">
      <c r="A14" s="17">
        <v>8.7499999999999994E-2</v>
      </c>
      <c r="B14" s="16">
        <f t="shared" si="0"/>
        <v>3933.5020280668537</v>
      </c>
      <c r="C14" s="16">
        <f t="shared" si="0"/>
        <v>4326.8522308735392</v>
      </c>
      <c r="D14" s="16">
        <f t="shared" si="0"/>
        <v>4720.2024336802242</v>
      </c>
      <c r="E14" s="16">
        <f t="shared" si="0"/>
        <v>5113.5526364869102</v>
      </c>
      <c r="F14" s="16">
        <f t="shared" si="0"/>
        <v>5506.9028392935952</v>
      </c>
      <c r="G14" s="16">
        <f t="shared" si="0"/>
        <v>5900.2530421002803</v>
      </c>
      <c r="H14" s="16">
        <f t="shared" si="0"/>
        <v>6293.6032449069662</v>
      </c>
      <c r="I14" s="16">
        <f t="shared" si="0"/>
        <v>6686.9534477136513</v>
      </c>
      <c r="J14" s="16">
        <f t="shared" si="0"/>
        <v>7080.3036505203363</v>
      </c>
      <c r="K14" s="16">
        <f t="shared" si="0"/>
        <v>7473.6538533270214</v>
      </c>
      <c r="L14" s="16">
        <f t="shared" si="0"/>
        <v>7867.0040561337073</v>
      </c>
    </row>
    <row r="15" spans="1:12">
      <c r="A15" s="17">
        <v>0.09</v>
      </c>
      <c r="B15" s="16">
        <f t="shared" si="0"/>
        <v>4023.1130847239046</v>
      </c>
      <c r="C15" s="16">
        <f t="shared" si="0"/>
        <v>4425.4243931962956</v>
      </c>
      <c r="D15" s="16">
        <f t="shared" si="0"/>
        <v>4827.7357016686856</v>
      </c>
      <c r="E15" s="16">
        <f t="shared" si="0"/>
        <v>5230.0470101410756</v>
      </c>
      <c r="F15" s="16">
        <f t="shared" si="0"/>
        <v>5632.3583186134665</v>
      </c>
      <c r="G15" s="16">
        <f t="shared" si="0"/>
        <v>6034.6696270858574</v>
      </c>
      <c r="H15" s="16">
        <f t="shared" si="0"/>
        <v>6436.9809355582474</v>
      </c>
      <c r="I15" s="16">
        <f t="shared" si="0"/>
        <v>6839.2922440306384</v>
      </c>
      <c r="J15" s="16">
        <f t="shared" si="0"/>
        <v>7241.6035525030284</v>
      </c>
      <c r="K15" s="16">
        <f t="shared" si="0"/>
        <v>7643.9148609754184</v>
      </c>
      <c r="L15" s="16">
        <f t="shared" si="0"/>
        <v>8046.2261694478093</v>
      </c>
    </row>
    <row r="16" spans="1:12">
      <c r="A16" s="17">
        <v>9.2499999999999999E-2</v>
      </c>
      <c r="B16" s="16">
        <f t="shared" si="0"/>
        <v>4113.3771275213694</v>
      </c>
      <c r="C16" s="16">
        <f t="shared" si="0"/>
        <v>4524.7148402735065</v>
      </c>
      <c r="D16" s="16">
        <f t="shared" si="0"/>
        <v>4936.0525530256427</v>
      </c>
      <c r="E16" s="16">
        <f t="shared" si="0"/>
        <v>5347.3902657777808</v>
      </c>
      <c r="F16" s="16">
        <f t="shared" si="0"/>
        <v>5758.7279785299179</v>
      </c>
      <c r="G16" s="16">
        <f t="shared" si="0"/>
        <v>6170.0656912820541</v>
      </c>
      <c r="H16" s="16">
        <f t="shared" si="0"/>
        <v>6581.4034040341912</v>
      </c>
      <c r="I16" s="16">
        <f t="shared" si="0"/>
        <v>6992.7411167863274</v>
      </c>
      <c r="J16" s="16">
        <f t="shared" si="0"/>
        <v>7404.0788295384646</v>
      </c>
      <c r="K16" s="16">
        <f t="shared" si="0"/>
        <v>7815.4165422906026</v>
      </c>
      <c r="L16" s="16">
        <f t="shared" si="0"/>
        <v>8226.7542550427388</v>
      </c>
    </row>
    <row r="17" spans="1:12">
      <c r="A17" s="17">
        <v>9.5000000000000001E-2</v>
      </c>
      <c r="B17" s="16">
        <f t="shared" si="0"/>
        <v>4204.2710358937502</v>
      </c>
      <c r="C17" s="16">
        <f t="shared" si="0"/>
        <v>4624.6981394831255</v>
      </c>
      <c r="D17" s="16">
        <f t="shared" si="0"/>
        <v>5045.1252430725008</v>
      </c>
      <c r="E17" s="16">
        <f t="shared" si="0"/>
        <v>5465.5523466618752</v>
      </c>
      <c r="F17" s="16">
        <f t="shared" si="0"/>
        <v>5885.9794502512505</v>
      </c>
      <c r="G17" s="16">
        <f t="shared" si="0"/>
        <v>6306.4065538406257</v>
      </c>
      <c r="H17" s="16">
        <f t="shared" si="0"/>
        <v>6726.833657430001</v>
      </c>
      <c r="I17" s="16">
        <f t="shared" si="0"/>
        <v>7147.2607610193745</v>
      </c>
      <c r="J17" s="16">
        <f t="shared" si="0"/>
        <v>7567.6878646087498</v>
      </c>
      <c r="K17" s="16">
        <f t="shared" si="0"/>
        <v>7988.1149681981251</v>
      </c>
      <c r="L17" s="16">
        <f t="shared" si="0"/>
        <v>8408.5420717875004</v>
      </c>
    </row>
    <row r="18" spans="1:12">
      <c r="A18" s="17">
        <v>9.7500000000000003E-2</v>
      </c>
      <c r="B18" s="16">
        <f t="shared" si="0"/>
        <v>4295.7720602937552</v>
      </c>
      <c r="C18" s="16">
        <f t="shared" si="0"/>
        <v>4725.3492663231309</v>
      </c>
      <c r="D18" s="16">
        <f t="shared" si="0"/>
        <v>5154.9264723525066</v>
      </c>
      <c r="E18" s="16">
        <f t="shared" si="0"/>
        <v>5584.5036783818823</v>
      </c>
      <c r="F18" s="16">
        <f t="shared" si="0"/>
        <v>6014.080884411258</v>
      </c>
      <c r="G18" s="16">
        <f t="shared" si="0"/>
        <v>6443.6580904406328</v>
      </c>
      <c r="H18" s="16">
        <f t="shared" si="0"/>
        <v>6873.2352964700085</v>
      </c>
      <c r="I18" s="16">
        <f t="shared" si="0"/>
        <v>7302.8125024993842</v>
      </c>
      <c r="J18" s="16">
        <f t="shared" si="0"/>
        <v>7732.3897085287599</v>
      </c>
      <c r="K18" s="16">
        <f t="shared" si="0"/>
        <v>8161.9669145581347</v>
      </c>
      <c r="L18" s="16">
        <f t="shared" si="0"/>
        <v>8591.5441205875104</v>
      </c>
    </row>
    <row r="19" spans="1:12">
      <c r="A19" s="17">
        <v>0.1</v>
      </c>
      <c r="B19" s="16">
        <f t="shared" si="0"/>
        <v>4387.8578504439974</v>
      </c>
      <c r="C19" s="16">
        <f t="shared" si="0"/>
        <v>4826.6436354883963</v>
      </c>
      <c r="D19" s="16">
        <f t="shared" si="0"/>
        <v>5265.4294205327969</v>
      </c>
      <c r="E19" s="16">
        <f t="shared" si="0"/>
        <v>5704.2152055771967</v>
      </c>
      <c r="F19" s="16">
        <f t="shared" si="0"/>
        <v>6143.0009906215964</v>
      </c>
      <c r="G19" s="16">
        <f t="shared" si="0"/>
        <v>6581.7867756659962</v>
      </c>
      <c r="H19" s="16">
        <f t="shared" si="0"/>
        <v>7020.5725607103959</v>
      </c>
      <c r="I19" s="16">
        <f t="shared" si="0"/>
        <v>7459.3583457547957</v>
      </c>
      <c r="J19" s="16">
        <f t="shared" si="0"/>
        <v>7898.1441307991954</v>
      </c>
      <c r="K19" s="16">
        <f t="shared" si="0"/>
        <v>8336.9299158435952</v>
      </c>
      <c r="L19" s="16">
        <f t="shared" si="0"/>
        <v>8775.7157008879949</v>
      </c>
    </row>
    <row r="20" spans="1:12">
      <c r="A20" s="17">
        <v>0.10249999999999999</v>
      </c>
      <c r="B20" s="16">
        <f t="shared" si="0"/>
        <v>4480.5064806816717</v>
      </c>
      <c r="C20" s="16">
        <f t="shared" si="0"/>
        <v>4928.5571287498378</v>
      </c>
      <c r="D20" s="16">
        <f t="shared" si="0"/>
        <v>5376.6077768180057</v>
      </c>
      <c r="E20" s="16">
        <f t="shared" si="0"/>
        <v>5824.6584248861727</v>
      </c>
      <c r="F20" s="16">
        <f t="shared" si="0"/>
        <v>6272.7090729543397</v>
      </c>
      <c r="G20" s="16">
        <f t="shared" si="0"/>
        <v>6720.7597210225067</v>
      </c>
      <c r="H20" s="16">
        <f t="shared" si="0"/>
        <v>7168.8103690906737</v>
      </c>
      <c r="I20" s="16">
        <f t="shared" si="0"/>
        <v>7616.8610171588416</v>
      </c>
      <c r="J20" s="16">
        <f t="shared" si="0"/>
        <v>8064.9116652270086</v>
      </c>
      <c r="K20" s="16">
        <f t="shared" si="0"/>
        <v>8512.9623132951747</v>
      </c>
      <c r="L20" s="16">
        <f t="shared" si="0"/>
        <v>8961.0129613633435</v>
      </c>
    </row>
    <row r="21" spans="1:12">
      <c r="A21" s="17">
        <v>0.105</v>
      </c>
      <c r="B21" s="16">
        <f t="shared" si="0"/>
        <v>4573.6964724653499</v>
      </c>
      <c r="C21" s="16">
        <f t="shared" si="0"/>
        <v>5031.0661197118852</v>
      </c>
      <c r="D21" s="16">
        <f t="shared" si="0"/>
        <v>5488.4357669584197</v>
      </c>
      <c r="E21" s="16">
        <f t="shared" si="0"/>
        <v>5945.805414204955</v>
      </c>
      <c r="F21" s="16">
        <f t="shared" si="0"/>
        <v>6403.1750614514895</v>
      </c>
      <c r="G21" s="16">
        <f t="shared" si="0"/>
        <v>6860.5447086980248</v>
      </c>
      <c r="H21" s="16">
        <f t="shared" si="0"/>
        <v>7317.9143559445602</v>
      </c>
      <c r="I21" s="16">
        <f t="shared" si="0"/>
        <v>7775.2840031910946</v>
      </c>
      <c r="J21" s="16">
        <f t="shared" si="0"/>
        <v>8232.653650437629</v>
      </c>
      <c r="K21" s="16">
        <f t="shared" si="0"/>
        <v>8690.0232976841653</v>
      </c>
      <c r="L21" s="16">
        <f t="shared" si="0"/>
        <v>9147.3929449306997</v>
      </c>
    </row>
    <row r="22" spans="1:12">
      <c r="A22" s="17">
        <v>0.1075</v>
      </c>
      <c r="B22" s="16">
        <f t="shared" si="0"/>
        <v>4667.406814124889</v>
      </c>
      <c r="C22" s="16">
        <f t="shared" si="0"/>
        <v>5134.1474955373778</v>
      </c>
      <c r="D22" s="16">
        <f t="shared" si="0"/>
        <v>5600.8881769498666</v>
      </c>
      <c r="E22" s="16">
        <f t="shared" si="0"/>
        <v>6067.6288583623564</v>
      </c>
      <c r="F22" s="16">
        <f t="shared" si="0"/>
        <v>6534.3695397748443</v>
      </c>
      <c r="G22" s="16">
        <f t="shared" si="0"/>
        <v>7001.110221187334</v>
      </c>
      <c r="H22" s="16">
        <f t="shared" si="0"/>
        <v>7467.8509025998228</v>
      </c>
      <c r="I22" s="16">
        <f t="shared" si="0"/>
        <v>7934.5915840123107</v>
      </c>
      <c r="J22" s="16">
        <f t="shared" si="0"/>
        <v>8401.3322654248004</v>
      </c>
      <c r="K22" s="16">
        <f t="shared" si="0"/>
        <v>8868.0729468372883</v>
      </c>
      <c r="L22" s="16">
        <f t="shared" si="0"/>
        <v>9334.813628249778</v>
      </c>
    </row>
    <row r="23" spans="1:12">
      <c r="A23" s="17">
        <v>0.11</v>
      </c>
      <c r="B23" s="16">
        <f t="shared" si="0"/>
        <v>4761.6169779469928</v>
      </c>
      <c r="C23" s="16">
        <f t="shared" si="0"/>
        <v>5237.7786757416916</v>
      </c>
      <c r="D23" s="16">
        <f t="shared" si="0"/>
        <v>5713.9403735363912</v>
      </c>
      <c r="E23" s="16">
        <f t="shared" si="0"/>
        <v>6190.10207133109</v>
      </c>
      <c r="F23" s="16">
        <f t="shared" si="0"/>
        <v>6666.2637691257887</v>
      </c>
      <c r="G23" s="16">
        <f t="shared" si="0"/>
        <v>7142.4254669204893</v>
      </c>
      <c r="H23" s="16">
        <f t="shared" si="0"/>
        <v>7618.587164715188</v>
      </c>
      <c r="I23" s="16">
        <f t="shared" si="0"/>
        <v>8094.7488625098867</v>
      </c>
      <c r="J23" s="16">
        <f t="shared" si="0"/>
        <v>8570.9105603045864</v>
      </c>
      <c r="K23" s="16">
        <f t="shared" si="0"/>
        <v>9047.072258099286</v>
      </c>
      <c r="L23" s="16">
        <f t="shared" si="0"/>
        <v>9523.2339558939857</v>
      </c>
    </row>
    <row r="24" spans="1:12">
      <c r="A24" s="17">
        <v>0.1125</v>
      </c>
      <c r="B24" s="16">
        <f t="shared" si="0"/>
        <v>4856.3069346982702</v>
      </c>
      <c r="C24" s="16">
        <f t="shared" si="0"/>
        <v>5341.937628168097</v>
      </c>
      <c r="D24" s="16">
        <f t="shared" si="0"/>
        <v>5827.5683216379248</v>
      </c>
      <c r="E24" s="16">
        <f t="shared" si="0"/>
        <v>6313.1990151077516</v>
      </c>
      <c r="F24" s="16">
        <f t="shared" si="0"/>
        <v>6798.8297085775785</v>
      </c>
      <c r="G24" s="16">
        <f t="shared" si="0"/>
        <v>7284.4604020474062</v>
      </c>
      <c r="H24" s="16">
        <f t="shared" si="0"/>
        <v>7770.091095517233</v>
      </c>
      <c r="I24" s="16">
        <f t="shared" si="0"/>
        <v>8255.721788987059</v>
      </c>
      <c r="J24" s="16">
        <f t="shared" si="0"/>
        <v>8741.3524824568867</v>
      </c>
      <c r="K24" s="16">
        <f t="shared" si="0"/>
        <v>9226.9831759267126</v>
      </c>
      <c r="L24" s="16">
        <f t="shared" si="0"/>
        <v>9712.6138693965404</v>
      </c>
    </row>
    <row r="25" spans="1:12">
      <c r="A25" s="17">
        <v>0.115</v>
      </c>
      <c r="B25" s="16">
        <f t="shared" si="0"/>
        <v>4951.457165695334</v>
      </c>
      <c r="C25" s="16">
        <f t="shared" si="0"/>
        <v>5446.6028822648668</v>
      </c>
      <c r="D25" s="16">
        <f t="shared" si="0"/>
        <v>5941.7485988343997</v>
      </c>
      <c r="E25" s="16">
        <f t="shared" si="0"/>
        <v>6436.8943154039334</v>
      </c>
      <c r="F25" s="16">
        <f t="shared" si="0"/>
        <v>6932.0400319734663</v>
      </c>
      <c r="G25" s="16">
        <f t="shared" si="0"/>
        <v>7427.185748543</v>
      </c>
      <c r="H25" s="16">
        <f t="shared" si="0"/>
        <v>7922.3314651125329</v>
      </c>
      <c r="I25" s="16">
        <f t="shared" si="0"/>
        <v>8417.4771816820667</v>
      </c>
      <c r="J25" s="16">
        <f t="shared" si="0"/>
        <v>8912.6228982516004</v>
      </c>
      <c r="K25" s="16">
        <f t="shared" si="0"/>
        <v>9407.7686148211342</v>
      </c>
      <c r="L25" s="16">
        <f t="shared" si="0"/>
        <v>9902.9143313906679</v>
      </c>
    </row>
    <row r="26" spans="1:12">
      <c r="A26" s="17">
        <v>0.11749999999999999</v>
      </c>
      <c r="B26" s="16">
        <f t="shared" si="0"/>
        <v>5047.0486725382116</v>
      </c>
      <c r="C26" s="16">
        <f t="shared" si="0"/>
        <v>5551.7535397920319</v>
      </c>
      <c r="D26" s="16">
        <f t="shared" si="0"/>
        <v>6056.4584070458532</v>
      </c>
      <c r="E26" s="16">
        <f t="shared" si="0"/>
        <v>6561.1632742996744</v>
      </c>
      <c r="F26" s="16">
        <f t="shared" si="0"/>
        <v>7065.8681415534957</v>
      </c>
      <c r="G26" s="16">
        <f t="shared" si="0"/>
        <v>7570.573008807316</v>
      </c>
      <c r="H26" s="16">
        <f t="shared" si="0"/>
        <v>8075.2778760611372</v>
      </c>
      <c r="I26" s="16">
        <f t="shared" si="0"/>
        <v>8579.9827433149585</v>
      </c>
      <c r="J26" s="16">
        <f t="shared" si="0"/>
        <v>9084.6876105687788</v>
      </c>
      <c r="K26" s="16">
        <f t="shared" si="0"/>
        <v>9589.392477822601</v>
      </c>
      <c r="L26" s="16">
        <f t="shared" si="0"/>
        <v>10094.097345076423</v>
      </c>
    </row>
    <row r="27" spans="1:12">
      <c r="A27" s="17">
        <v>0.12</v>
      </c>
      <c r="B27" s="16">
        <f t="shared" si="0"/>
        <v>5143.0629846275224</v>
      </c>
      <c r="C27" s="16">
        <f t="shared" si="0"/>
        <v>5657.3692830902737</v>
      </c>
      <c r="D27" s="16">
        <f t="shared" si="0"/>
        <v>6171.6755815530259</v>
      </c>
      <c r="E27" s="16">
        <f t="shared" si="0"/>
        <v>6685.9818800157791</v>
      </c>
      <c r="F27" s="16">
        <f t="shared" si="0"/>
        <v>7200.2881784785304</v>
      </c>
      <c r="G27" s="16">
        <f t="shared" si="0"/>
        <v>7714.5944769412827</v>
      </c>
      <c r="H27" s="16">
        <f t="shared" si="0"/>
        <v>8228.9007754040358</v>
      </c>
      <c r="I27" s="16">
        <f t="shared" si="0"/>
        <v>8743.2070738667881</v>
      </c>
      <c r="J27" s="16">
        <f t="shared" si="0"/>
        <v>9257.5133723295385</v>
      </c>
      <c r="K27" s="16">
        <f t="shared" si="0"/>
        <v>9771.8196707922907</v>
      </c>
      <c r="L27" s="16">
        <f t="shared" si="0"/>
        <v>10286.125969255045</v>
      </c>
    </row>
    <row r="28" spans="1:12">
      <c r="A28" s="17">
        <v>0.1225</v>
      </c>
      <c r="B28" s="16">
        <f t="shared" si="0"/>
        <v>5239.4821645902921</v>
      </c>
      <c r="C28" s="16">
        <f t="shared" si="0"/>
        <v>5763.430381049322</v>
      </c>
      <c r="D28" s="16">
        <f t="shared" si="0"/>
        <v>6287.378597508352</v>
      </c>
      <c r="E28" s="16">
        <f t="shared" si="0"/>
        <v>6811.326813967381</v>
      </c>
      <c r="F28" s="16">
        <f t="shared" si="0"/>
        <v>7335.27503042641</v>
      </c>
      <c r="G28" s="16">
        <f t="shared" si="0"/>
        <v>7859.223246885439</v>
      </c>
      <c r="H28" s="16">
        <f t="shared" si="0"/>
        <v>8383.1714633444681</v>
      </c>
      <c r="I28" s="16">
        <f t="shared" si="0"/>
        <v>8907.119679803498</v>
      </c>
      <c r="J28" s="16">
        <f t="shared" si="0"/>
        <v>9431.0678962625261</v>
      </c>
      <c r="K28" s="16">
        <f t="shared" si="0"/>
        <v>9955.0161127215561</v>
      </c>
      <c r="L28" s="16">
        <f t="shared" si="0"/>
        <v>10478.964329180584</v>
      </c>
    </row>
    <row r="29" spans="1:12">
      <c r="A29" s="17">
        <v>0.125</v>
      </c>
      <c r="B29" s="16">
        <f t="shared" ref="B29:L41" si="1">PMT($A29/12,$B$6*12,-B$12)</f>
        <v>5336.2888117407956</v>
      </c>
      <c r="C29" s="16">
        <f t="shared" si="1"/>
        <v>5869.9176929148753</v>
      </c>
      <c r="D29" s="16">
        <f t="shared" si="1"/>
        <v>6403.546574088954</v>
      </c>
      <c r="E29" s="16">
        <f t="shared" si="1"/>
        <v>6937.1754552630346</v>
      </c>
      <c r="F29" s="16">
        <f t="shared" si="1"/>
        <v>7470.8043364371142</v>
      </c>
      <c r="G29" s="16">
        <f t="shared" si="1"/>
        <v>8004.433217611193</v>
      </c>
      <c r="H29" s="16">
        <f t="shared" si="1"/>
        <v>8538.0620987852726</v>
      </c>
      <c r="I29" s="16">
        <f t="shared" si="1"/>
        <v>9071.6909799593523</v>
      </c>
      <c r="J29" s="16">
        <f t="shared" si="1"/>
        <v>9605.3198611334319</v>
      </c>
      <c r="K29" s="16">
        <f t="shared" si="1"/>
        <v>10138.948742307512</v>
      </c>
      <c r="L29" s="16">
        <f t="shared" si="1"/>
        <v>10672.577623481591</v>
      </c>
    </row>
    <row r="30" spans="1:12">
      <c r="A30" s="17">
        <v>0.1275</v>
      </c>
      <c r="B30" s="16">
        <f t="shared" si="1"/>
        <v>5433.4660637044644</v>
      </c>
      <c r="C30" s="16">
        <f t="shared" si="1"/>
        <v>5976.8126700749099</v>
      </c>
      <c r="D30" s="16">
        <f t="shared" si="1"/>
        <v>6520.1592764453562</v>
      </c>
      <c r="E30" s="16">
        <f t="shared" si="1"/>
        <v>7063.5058828158035</v>
      </c>
      <c r="F30" s="16">
        <f t="shared" si="1"/>
        <v>7606.8524891862498</v>
      </c>
      <c r="G30" s="16">
        <f t="shared" si="1"/>
        <v>8150.1990955566953</v>
      </c>
      <c r="H30" s="16">
        <f t="shared" si="1"/>
        <v>8693.5457019271416</v>
      </c>
      <c r="I30" s="16">
        <f t="shared" si="1"/>
        <v>9236.8923082975889</v>
      </c>
      <c r="J30" s="16">
        <f t="shared" si="1"/>
        <v>9780.2389146680362</v>
      </c>
      <c r="K30" s="16">
        <f t="shared" si="1"/>
        <v>10323.585521038482</v>
      </c>
      <c r="L30" s="16">
        <f t="shared" si="1"/>
        <v>10866.932127408929</v>
      </c>
    </row>
    <row r="31" spans="1:12">
      <c r="A31" s="17">
        <v>0.13</v>
      </c>
      <c r="B31" s="16">
        <f t="shared" si="1"/>
        <v>5530.997596332807</v>
      </c>
      <c r="C31" s="16">
        <f t="shared" si="1"/>
        <v>6084.0973559660879</v>
      </c>
      <c r="D31" s="16">
        <f t="shared" si="1"/>
        <v>6637.1971155993697</v>
      </c>
      <c r="E31" s="16">
        <f t="shared" si="1"/>
        <v>7190.2968752326497</v>
      </c>
      <c r="F31" s="16">
        <f t="shared" si="1"/>
        <v>7743.3966348659314</v>
      </c>
      <c r="G31" s="16">
        <f t="shared" si="1"/>
        <v>8296.4963944992123</v>
      </c>
      <c r="H31" s="16">
        <f t="shared" si="1"/>
        <v>8849.5961541324923</v>
      </c>
      <c r="I31" s="16">
        <f t="shared" si="1"/>
        <v>9402.6959137657723</v>
      </c>
      <c r="J31" s="16">
        <f t="shared" si="1"/>
        <v>9955.7956733990541</v>
      </c>
      <c r="K31" s="16">
        <f t="shared" si="1"/>
        <v>10508.895433032334</v>
      </c>
      <c r="L31" s="16">
        <f t="shared" si="1"/>
        <v>11061.995192665614</v>
      </c>
    </row>
    <row r="32" spans="1:12">
      <c r="A32" s="17">
        <v>0.13250000000000001</v>
      </c>
      <c r="B32" s="16">
        <f t="shared" si="1"/>
        <v>5628.8676220363423</v>
      </c>
      <c r="C32" s="16">
        <f t="shared" si="1"/>
        <v>6191.7543842399764</v>
      </c>
      <c r="D32" s="16">
        <f t="shared" si="1"/>
        <v>6754.6411464436105</v>
      </c>
      <c r="E32" s="16">
        <f t="shared" si="1"/>
        <v>7317.5279086472437</v>
      </c>
      <c r="F32" s="16">
        <f t="shared" si="1"/>
        <v>7880.4146708508788</v>
      </c>
      <c r="G32" s="16">
        <f t="shared" si="1"/>
        <v>8443.301433054512</v>
      </c>
      <c r="H32" s="16">
        <f t="shared" si="1"/>
        <v>9006.188195258148</v>
      </c>
      <c r="I32" s="16">
        <f t="shared" si="1"/>
        <v>9569.0749574617803</v>
      </c>
      <c r="J32" s="16">
        <f t="shared" si="1"/>
        <v>10131.961719665416</v>
      </c>
      <c r="K32" s="16">
        <f t="shared" si="1"/>
        <v>10694.848481869049</v>
      </c>
      <c r="L32" s="16">
        <f t="shared" si="1"/>
        <v>11257.735244072685</v>
      </c>
    </row>
    <row r="33" spans="1:12">
      <c r="A33" s="17">
        <v>0.13500000000000001</v>
      </c>
      <c r="B33" s="16">
        <f t="shared" si="1"/>
        <v>5727.060886661222</v>
      </c>
      <c r="C33" s="16">
        <f t="shared" si="1"/>
        <v>6299.766975327344</v>
      </c>
      <c r="D33" s="16">
        <f t="shared" si="1"/>
        <v>6872.473063993466</v>
      </c>
      <c r="E33" s="16">
        <f t="shared" si="1"/>
        <v>7445.1791526595889</v>
      </c>
      <c r="F33" s="16">
        <f t="shared" si="1"/>
        <v>8017.88524132571</v>
      </c>
      <c r="G33" s="16">
        <f t="shared" si="1"/>
        <v>8590.591329991832</v>
      </c>
      <c r="H33" s="16">
        <f t="shared" si="1"/>
        <v>9163.297418657954</v>
      </c>
      <c r="I33" s="16">
        <f t="shared" si="1"/>
        <v>9736.0035073240761</v>
      </c>
      <c r="J33" s="16">
        <f t="shared" si="1"/>
        <v>10308.7095959902</v>
      </c>
      <c r="K33" s="16">
        <f t="shared" si="1"/>
        <v>10881.41568465632</v>
      </c>
      <c r="L33" s="16">
        <f t="shared" si="1"/>
        <v>11454.121773322444</v>
      </c>
    </row>
    <row r="34" spans="1:12">
      <c r="A34" s="17">
        <v>0.13750000000000001</v>
      </c>
      <c r="B34" s="16">
        <f t="shared" si="1"/>
        <v>5825.5626650322838</v>
      </c>
      <c r="C34" s="16">
        <f t="shared" si="1"/>
        <v>6408.1189315355123</v>
      </c>
      <c r="D34" s="16">
        <f t="shared" si="1"/>
        <v>6990.6751980387398</v>
      </c>
      <c r="E34" s="16">
        <f t="shared" si="1"/>
        <v>7573.2314645419683</v>
      </c>
      <c r="F34" s="16">
        <f t="shared" si="1"/>
        <v>8155.7877310451977</v>
      </c>
      <c r="G34" s="16">
        <f t="shared" si="1"/>
        <v>8738.3439975484252</v>
      </c>
      <c r="H34" s="16">
        <f t="shared" si="1"/>
        <v>9320.9002640516537</v>
      </c>
      <c r="I34" s="16">
        <f t="shared" si="1"/>
        <v>9903.4565305548822</v>
      </c>
      <c r="J34" s="16">
        <f t="shared" si="1"/>
        <v>10486.012797058111</v>
      </c>
      <c r="K34" s="16">
        <f t="shared" si="1"/>
        <v>11068.569063561339</v>
      </c>
      <c r="L34" s="16">
        <f t="shared" si="1"/>
        <v>11651.125330064568</v>
      </c>
    </row>
    <row r="35" spans="1:12">
      <c r="A35" s="17">
        <v>0.14000000000000001</v>
      </c>
      <c r="B35" s="16">
        <f t="shared" si="1"/>
        <v>5924.3587552826712</v>
      </c>
      <c r="C35" s="16">
        <f t="shared" si="1"/>
        <v>6516.7946308109385</v>
      </c>
      <c r="D35" s="16">
        <f t="shared" si="1"/>
        <v>7109.2305063392059</v>
      </c>
      <c r="E35" s="16">
        <f t="shared" si="1"/>
        <v>7701.6663818674733</v>
      </c>
      <c r="F35" s="16">
        <f t="shared" si="1"/>
        <v>8294.1022573957398</v>
      </c>
      <c r="G35" s="16">
        <f t="shared" si="1"/>
        <v>8886.5381329240063</v>
      </c>
      <c r="H35" s="16">
        <f t="shared" si="1"/>
        <v>9478.9740084522746</v>
      </c>
      <c r="I35" s="16">
        <f t="shared" si="1"/>
        <v>10071.409883980541</v>
      </c>
      <c r="J35" s="16">
        <f t="shared" si="1"/>
        <v>10663.845759508809</v>
      </c>
      <c r="K35" s="16">
        <f t="shared" si="1"/>
        <v>11256.281635037076</v>
      </c>
      <c r="L35" s="16">
        <f t="shared" si="1"/>
        <v>11848.717510565342</v>
      </c>
    </row>
    <row r="36" spans="1:1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</sheetData>
  <pageMargins left="0.25" right="0.25" top="0.5" bottom="0.55000000000000004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L36"/>
  <sheetViews>
    <sheetView showGridLines="0" workbookViewId="0">
      <selection activeCell="A23" sqref="A23"/>
    </sheetView>
  </sheetViews>
  <sheetFormatPr defaultColWidth="9.77734375" defaultRowHeight="15"/>
  <cols>
    <col min="1" max="1" width="14.21875" customWidth="1"/>
    <col min="2" max="2" width="9.21875" customWidth="1"/>
    <col min="3" max="3" width="7" customWidth="1"/>
    <col min="4" max="4" width="7.44140625" customWidth="1"/>
    <col min="5" max="5" width="7.21875" customWidth="1"/>
    <col min="6" max="6" width="7.109375" customWidth="1"/>
    <col min="7" max="7" width="6.88671875" customWidth="1"/>
    <col min="8" max="8" width="7.33203125" customWidth="1"/>
    <col min="9" max="9" width="7.77734375" customWidth="1"/>
    <col min="10" max="10" width="7.44140625" customWidth="1"/>
    <col min="11" max="11" width="7" customWidth="1"/>
    <col min="12" max="12" width="8.21875" customWidth="1"/>
  </cols>
  <sheetData>
    <row r="1" spans="1:12" ht="15.75" thickTop="1">
      <c r="A1" s="1"/>
      <c r="B1" s="2" t="s">
        <v>0</v>
      </c>
      <c r="C1" s="3"/>
      <c r="D1" s="3"/>
      <c r="E1" s="4"/>
      <c r="F1" s="1"/>
      <c r="G1" s="1"/>
      <c r="H1" s="1"/>
      <c r="I1" s="1"/>
      <c r="J1" s="1"/>
      <c r="K1" s="1"/>
      <c r="L1" s="1"/>
    </row>
    <row r="2" spans="1:12" ht="15.75" thickBot="1">
      <c r="A2" s="1"/>
      <c r="B2" s="5" t="s">
        <v>1</v>
      </c>
      <c r="C2" s="6"/>
      <c r="D2" s="6"/>
      <c r="E2" s="7"/>
      <c r="F2" s="1"/>
      <c r="G2" s="1"/>
      <c r="H2" s="1"/>
      <c r="I2" s="1"/>
      <c r="J2" s="1"/>
      <c r="K2" s="1"/>
      <c r="L2" s="1"/>
    </row>
    <row r="3" spans="1: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>
      <c r="A4" s="8" t="s">
        <v>2</v>
      </c>
      <c r="B4" s="9">
        <v>8.5000000000000006E-2</v>
      </c>
      <c r="C4" s="1" t="s">
        <v>3</v>
      </c>
      <c r="D4" s="1"/>
      <c r="E4" s="1"/>
      <c r="F4" s="1"/>
      <c r="G4" s="1"/>
      <c r="H4" s="1"/>
      <c r="I4" s="1"/>
      <c r="J4" s="1"/>
      <c r="K4" s="1"/>
      <c r="L4" s="1"/>
    </row>
    <row r="5" spans="1:12">
      <c r="A5" s="8" t="s">
        <v>4</v>
      </c>
      <c r="B5" s="10">
        <v>500000</v>
      </c>
      <c r="C5" s="1" t="s">
        <v>5</v>
      </c>
      <c r="D5" s="1"/>
      <c r="E5" s="1"/>
      <c r="F5" s="1"/>
      <c r="G5" s="1"/>
      <c r="H5" s="1"/>
      <c r="I5" s="1"/>
      <c r="J5" s="1"/>
      <c r="K5" s="1"/>
      <c r="L5" s="1"/>
    </row>
    <row r="6" spans="1:12">
      <c r="A6" s="8" t="s">
        <v>6</v>
      </c>
      <c r="B6" s="11">
        <v>30</v>
      </c>
      <c r="C6" s="1" t="s">
        <v>7</v>
      </c>
      <c r="D6" s="1"/>
      <c r="E6" s="1"/>
      <c r="F6" s="1"/>
      <c r="G6" s="1"/>
      <c r="H6" s="1"/>
      <c r="I6" s="1"/>
      <c r="J6" s="1"/>
      <c r="K6" s="1"/>
      <c r="L6" s="1"/>
    </row>
    <row r="7" spans="1:12">
      <c r="A7" s="12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>
      <c r="A8" s="8" t="s">
        <v>8</v>
      </c>
      <c r="B8" s="13">
        <f>PMT(B4/12,B6*12,-B5)</f>
        <v>3844.5674179216658</v>
      </c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>
      <c r="A9" s="8" t="s">
        <v>9</v>
      </c>
      <c r="B9" s="14">
        <f>B8*(B6*12)</f>
        <v>1384044.2704517997</v>
      </c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>
      <c r="A11" s="1"/>
      <c r="B11" s="1" t="s">
        <v>10</v>
      </c>
      <c r="C11" s="15" t="s">
        <v>11</v>
      </c>
      <c r="D11" s="12" t="s">
        <v>12</v>
      </c>
      <c r="E11" s="12"/>
      <c r="F11" s="1"/>
      <c r="G11" s="15" t="s">
        <v>13</v>
      </c>
      <c r="H11" s="15" t="s">
        <v>13</v>
      </c>
      <c r="I11" s="15" t="s">
        <v>13</v>
      </c>
      <c r="J11" s="15" t="s">
        <v>13</v>
      </c>
      <c r="K11" s="15" t="s">
        <v>13</v>
      </c>
      <c r="L11" s="1" t="s">
        <v>14</v>
      </c>
    </row>
    <row r="12" spans="1:12">
      <c r="A12" s="8" t="s">
        <v>15</v>
      </c>
      <c r="B12" s="18">
        <v>500000</v>
      </c>
      <c r="C12" s="18">
        <v>550000</v>
      </c>
      <c r="D12" s="18">
        <v>600000</v>
      </c>
      <c r="E12" s="18">
        <v>650000</v>
      </c>
      <c r="F12" s="18">
        <v>700000</v>
      </c>
      <c r="G12" s="18">
        <v>750000</v>
      </c>
      <c r="H12" s="18">
        <v>800000</v>
      </c>
      <c r="I12" s="18">
        <v>850000</v>
      </c>
      <c r="J12" s="18">
        <v>900000</v>
      </c>
      <c r="K12" s="18">
        <v>950000</v>
      </c>
      <c r="L12" s="18">
        <v>1000000</v>
      </c>
    </row>
    <row r="13" spans="1:12">
      <c r="A13" s="17">
        <v>8.5000000000000006E-2</v>
      </c>
      <c r="B13" s="16">
        <f t="shared" ref="B13:L22" si="0">PMT($A13/12,$B$6*12,-B$12)</f>
        <v>3844.5674179216658</v>
      </c>
      <c r="C13" s="16">
        <f t="shared" si="0"/>
        <v>4229.0241597138329</v>
      </c>
      <c r="D13" s="16">
        <f t="shared" si="0"/>
        <v>4613.4809015059991</v>
      </c>
      <c r="E13" s="16">
        <f t="shared" si="0"/>
        <v>4997.9376432981653</v>
      </c>
      <c r="F13" s="16">
        <f t="shared" si="0"/>
        <v>5382.3943850903324</v>
      </c>
      <c r="G13" s="16">
        <f t="shared" si="0"/>
        <v>5766.8511268824996</v>
      </c>
      <c r="H13" s="16">
        <f t="shared" si="0"/>
        <v>6151.3078686746649</v>
      </c>
      <c r="I13" s="16">
        <f t="shared" si="0"/>
        <v>6535.764610466832</v>
      </c>
      <c r="J13" s="16">
        <f t="shared" si="0"/>
        <v>6920.2213522589991</v>
      </c>
      <c r="K13" s="16">
        <f t="shared" si="0"/>
        <v>7304.6780940511653</v>
      </c>
      <c r="L13" s="16">
        <f t="shared" si="0"/>
        <v>7689.1348358433315</v>
      </c>
    </row>
    <row r="14" spans="1:12">
      <c r="A14" s="17">
        <v>8.7499999999999994E-2</v>
      </c>
      <c r="B14" s="16">
        <f t="shared" si="0"/>
        <v>3933.5020280668537</v>
      </c>
      <c r="C14" s="16">
        <f t="shared" si="0"/>
        <v>4326.8522308735392</v>
      </c>
      <c r="D14" s="16">
        <f t="shared" si="0"/>
        <v>4720.2024336802242</v>
      </c>
      <c r="E14" s="16">
        <f t="shared" si="0"/>
        <v>5113.5526364869102</v>
      </c>
      <c r="F14" s="16">
        <f t="shared" si="0"/>
        <v>5506.9028392935952</v>
      </c>
      <c r="G14" s="16">
        <f t="shared" si="0"/>
        <v>5900.2530421002803</v>
      </c>
      <c r="H14" s="16">
        <f t="shared" si="0"/>
        <v>6293.6032449069662</v>
      </c>
      <c r="I14" s="16">
        <f t="shared" si="0"/>
        <v>6686.9534477136513</v>
      </c>
      <c r="J14" s="16">
        <f t="shared" si="0"/>
        <v>7080.3036505203363</v>
      </c>
      <c r="K14" s="16">
        <f t="shared" si="0"/>
        <v>7473.6538533270214</v>
      </c>
      <c r="L14" s="16">
        <f t="shared" si="0"/>
        <v>7867.0040561337073</v>
      </c>
    </row>
    <row r="15" spans="1:12">
      <c r="A15" s="17">
        <v>0.09</v>
      </c>
      <c r="B15" s="16">
        <f t="shared" si="0"/>
        <v>4023.1130847239046</v>
      </c>
      <c r="C15" s="16">
        <f t="shared" si="0"/>
        <v>4425.4243931962956</v>
      </c>
      <c r="D15" s="16">
        <f t="shared" si="0"/>
        <v>4827.7357016686856</v>
      </c>
      <c r="E15" s="16">
        <f t="shared" si="0"/>
        <v>5230.0470101410756</v>
      </c>
      <c r="F15" s="16">
        <f t="shared" si="0"/>
        <v>5632.3583186134665</v>
      </c>
      <c r="G15" s="16">
        <f t="shared" si="0"/>
        <v>6034.6696270858574</v>
      </c>
      <c r="H15" s="16">
        <f t="shared" si="0"/>
        <v>6436.9809355582474</v>
      </c>
      <c r="I15" s="16">
        <f t="shared" si="0"/>
        <v>6839.2922440306384</v>
      </c>
      <c r="J15" s="16">
        <f t="shared" si="0"/>
        <v>7241.6035525030284</v>
      </c>
      <c r="K15" s="16">
        <f t="shared" si="0"/>
        <v>7643.9148609754184</v>
      </c>
      <c r="L15" s="16">
        <f t="shared" si="0"/>
        <v>8046.2261694478093</v>
      </c>
    </row>
    <row r="16" spans="1:12">
      <c r="A16" s="17">
        <v>9.2499999999999999E-2</v>
      </c>
      <c r="B16" s="16">
        <f t="shared" si="0"/>
        <v>4113.3771275213694</v>
      </c>
      <c r="C16" s="16">
        <f t="shared" si="0"/>
        <v>4524.7148402735065</v>
      </c>
      <c r="D16" s="16">
        <f t="shared" si="0"/>
        <v>4936.0525530256427</v>
      </c>
      <c r="E16" s="16">
        <f t="shared" si="0"/>
        <v>5347.3902657777808</v>
      </c>
      <c r="F16" s="16">
        <f t="shared" si="0"/>
        <v>5758.7279785299179</v>
      </c>
      <c r="G16" s="16">
        <f t="shared" si="0"/>
        <v>6170.0656912820541</v>
      </c>
      <c r="H16" s="16">
        <f t="shared" si="0"/>
        <v>6581.4034040341912</v>
      </c>
      <c r="I16" s="16">
        <f t="shared" si="0"/>
        <v>6992.7411167863274</v>
      </c>
      <c r="J16" s="16">
        <f t="shared" si="0"/>
        <v>7404.0788295384646</v>
      </c>
      <c r="K16" s="16">
        <f t="shared" si="0"/>
        <v>7815.4165422906026</v>
      </c>
      <c r="L16" s="16">
        <f t="shared" si="0"/>
        <v>8226.7542550427388</v>
      </c>
    </row>
    <row r="17" spans="1:12">
      <c r="A17" s="17">
        <v>9.5000000000000001E-2</v>
      </c>
      <c r="B17" s="16">
        <f t="shared" si="0"/>
        <v>4204.2710358937502</v>
      </c>
      <c r="C17" s="16">
        <f t="shared" si="0"/>
        <v>4624.6981394831255</v>
      </c>
      <c r="D17" s="16">
        <f t="shared" si="0"/>
        <v>5045.1252430725008</v>
      </c>
      <c r="E17" s="16">
        <f t="shared" si="0"/>
        <v>5465.5523466618752</v>
      </c>
      <c r="F17" s="16">
        <f t="shared" si="0"/>
        <v>5885.9794502512505</v>
      </c>
      <c r="G17" s="16">
        <f t="shared" si="0"/>
        <v>6306.4065538406257</v>
      </c>
      <c r="H17" s="16">
        <f t="shared" si="0"/>
        <v>6726.833657430001</v>
      </c>
      <c r="I17" s="16">
        <f t="shared" si="0"/>
        <v>7147.2607610193745</v>
      </c>
      <c r="J17" s="16">
        <f t="shared" si="0"/>
        <v>7567.6878646087498</v>
      </c>
      <c r="K17" s="16">
        <f t="shared" si="0"/>
        <v>7988.1149681981251</v>
      </c>
      <c r="L17" s="16">
        <f t="shared" si="0"/>
        <v>8408.5420717875004</v>
      </c>
    </row>
    <row r="18" spans="1:12">
      <c r="A18" s="17">
        <v>9.7500000000000003E-2</v>
      </c>
      <c r="B18" s="16">
        <f t="shared" si="0"/>
        <v>4295.7720602937552</v>
      </c>
      <c r="C18" s="16">
        <f t="shared" si="0"/>
        <v>4725.3492663231309</v>
      </c>
      <c r="D18" s="16">
        <f t="shared" si="0"/>
        <v>5154.9264723525066</v>
      </c>
      <c r="E18" s="16">
        <f t="shared" si="0"/>
        <v>5584.5036783818823</v>
      </c>
      <c r="F18" s="16">
        <f t="shared" si="0"/>
        <v>6014.080884411258</v>
      </c>
      <c r="G18" s="16">
        <f t="shared" si="0"/>
        <v>6443.6580904406328</v>
      </c>
      <c r="H18" s="16">
        <f t="shared" si="0"/>
        <v>6873.2352964700085</v>
      </c>
      <c r="I18" s="16">
        <f t="shared" si="0"/>
        <v>7302.8125024993842</v>
      </c>
      <c r="J18" s="16">
        <f t="shared" si="0"/>
        <v>7732.3897085287599</v>
      </c>
      <c r="K18" s="16">
        <f t="shared" si="0"/>
        <v>8161.9669145581347</v>
      </c>
      <c r="L18" s="16">
        <f t="shared" si="0"/>
        <v>8591.5441205875104</v>
      </c>
    </row>
    <row r="19" spans="1:12">
      <c r="A19" s="17">
        <v>0.1</v>
      </c>
      <c r="B19" s="16">
        <f t="shared" si="0"/>
        <v>4387.8578504439974</v>
      </c>
      <c r="C19" s="16">
        <f t="shared" si="0"/>
        <v>4826.6436354883963</v>
      </c>
      <c r="D19" s="16">
        <f t="shared" si="0"/>
        <v>5265.4294205327969</v>
      </c>
      <c r="E19" s="16">
        <f t="shared" si="0"/>
        <v>5704.2152055771967</v>
      </c>
      <c r="F19" s="16">
        <f t="shared" si="0"/>
        <v>6143.0009906215964</v>
      </c>
      <c r="G19" s="16">
        <f t="shared" si="0"/>
        <v>6581.7867756659962</v>
      </c>
      <c r="H19" s="16">
        <f t="shared" si="0"/>
        <v>7020.5725607103959</v>
      </c>
      <c r="I19" s="16">
        <f t="shared" si="0"/>
        <v>7459.3583457547957</v>
      </c>
      <c r="J19" s="16">
        <f t="shared" si="0"/>
        <v>7898.1441307991954</v>
      </c>
      <c r="K19" s="16">
        <f t="shared" si="0"/>
        <v>8336.9299158435952</v>
      </c>
      <c r="L19" s="16">
        <f t="shared" si="0"/>
        <v>8775.7157008879949</v>
      </c>
    </row>
    <row r="20" spans="1:12">
      <c r="A20" s="17">
        <v>0.10249999999999999</v>
      </c>
      <c r="B20" s="16">
        <f t="shared" si="0"/>
        <v>4480.5064806816717</v>
      </c>
      <c r="C20" s="16">
        <f t="shared" si="0"/>
        <v>4928.5571287498378</v>
      </c>
      <c r="D20" s="16">
        <f t="shared" si="0"/>
        <v>5376.6077768180057</v>
      </c>
      <c r="E20" s="16">
        <f t="shared" si="0"/>
        <v>5824.6584248861727</v>
      </c>
      <c r="F20" s="16">
        <f t="shared" si="0"/>
        <v>6272.7090729543397</v>
      </c>
      <c r="G20" s="16">
        <f t="shared" si="0"/>
        <v>6720.7597210225067</v>
      </c>
      <c r="H20" s="16">
        <f t="shared" si="0"/>
        <v>7168.8103690906737</v>
      </c>
      <c r="I20" s="16">
        <f t="shared" si="0"/>
        <v>7616.8610171588416</v>
      </c>
      <c r="J20" s="16">
        <f t="shared" si="0"/>
        <v>8064.9116652270086</v>
      </c>
      <c r="K20" s="16">
        <f t="shared" si="0"/>
        <v>8512.9623132951747</v>
      </c>
      <c r="L20" s="16">
        <f t="shared" si="0"/>
        <v>8961.0129613633435</v>
      </c>
    </row>
    <row r="21" spans="1:12">
      <c r="A21" s="17">
        <v>0.105</v>
      </c>
      <c r="B21" s="16">
        <f t="shared" si="0"/>
        <v>4573.6964724653499</v>
      </c>
      <c r="C21" s="16">
        <f t="shared" si="0"/>
        <v>5031.0661197118852</v>
      </c>
      <c r="D21" s="16">
        <f t="shared" si="0"/>
        <v>5488.4357669584197</v>
      </c>
      <c r="E21" s="16">
        <f t="shared" si="0"/>
        <v>5945.805414204955</v>
      </c>
      <c r="F21" s="16">
        <f t="shared" si="0"/>
        <v>6403.1750614514895</v>
      </c>
      <c r="G21" s="16">
        <f t="shared" si="0"/>
        <v>6860.5447086980248</v>
      </c>
      <c r="H21" s="16">
        <f t="shared" si="0"/>
        <v>7317.9143559445602</v>
      </c>
      <c r="I21" s="16">
        <f t="shared" si="0"/>
        <v>7775.2840031910946</v>
      </c>
      <c r="J21" s="16">
        <f t="shared" si="0"/>
        <v>8232.653650437629</v>
      </c>
      <c r="K21" s="16">
        <f t="shared" si="0"/>
        <v>8690.0232976841653</v>
      </c>
      <c r="L21" s="16">
        <f t="shared" si="0"/>
        <v>9147.3929449306997</v>
      </c>
    </row>
    <row r="22" spans="1:12">
      <c r="A22" s="17">
        <v>0.1075</v>
      </c>
      <c r="B22" s="16">
        <f t="shared" si="0"/>
        <v>4667.406814124889</v>
      </c>
      <c r="C22" s="16">
        <f t="shared" si="0"/>
        <v>5134.1474955373778</v>
      </c>
      <c r="D22" s="16">
        <f t="shared" si="0"/>
        <v>5600.8881769498666</v>
      </c>
      <c r="E22" s="16">
        <f t="shared" si="0"/>
        <v>6067.6288583623564</v>
      </c>
      <c r="F22" s="16">
        <f t="shared" si="0"/>
        <v>6534.3695397748443</v>
      </c>
      <c r="G22" s="16">
        <f t="shared" si="0"/>
        <v>7001.110221187334</v>
      </c>
      <c r="H22" s="16">
        <f t="shared" si="0"/>
        <v>7467.8509025998228</v>
      </c>
      <c r="I22" s="16">
        <f t="shared" si="0"/>
        <v>7934.5915840123107</v>
      </c>
      <c r="J22" s="16">
        <f t="shared" si="0"/>
        <v>8401.3322654248004</v>
      </c>
      <c r="K22" s="16">
        <f t="shared" si="0"/>
        <v>8868.0729468372883</v>
      </c>
      <c r="L22" s="16">
        <f t="shared" si="0"/>
        <v>9334.813628249778</v>
      </c>
    </row>
    <row r="23" spans="1:12">
      <c r="A23" s="17">
        <v>0.11</v>
      </c>
      <c r="B23" s="16">
        <f t="shared" ref="B23:L35" si="1">PMT($A23/12,$B$6*12,-B$12)</f>
        <v>4761.6169779469928</v>
      </c>
      <c r="C23" s="16">
        <f t="shared" si="1"/>
        <v>5237.7786757416916</v>
      </c>
      <c r="D23" s="16">
        <f t="shared" si="1"/>
        <v>5713.9403735363912</v>
      </c>
      <c r="E23" s="16">
        <f t="shared" si="1"/>
        <v>6190.10207133109</v>
      </c>
      <c r="F23" s="16">
        <f t="shared" si="1"/>
        <v>6666.2637691257887</v>
      </c>
      <c r="G23" s="16">
        <f t="shared" si="1"/>
        <v>7142.4254669204893</v>
      </c>
      <c r="H23" s="16">
        <f t="shared" si="1"/>
        <v>7618.587164715188</v>
      </c>
      <c r="I23" s="16">
        <f t="shared" si="1"/>
        <v>8094.7488625098867</v>
      </c>
      <c r="J23" s="16">
        <f t="shared" si="1"/>
        <v>8570.9105603045864</v>
      </c>
      <c r="K23" s="16">
        <f t="shared" si="1"/>
        <v>9047.072258099286</v>
      </c>
      <c r="L23" s="16">
        <f t="shared" si="1"/>
        <v>9523.2339558939857</v>
      </c>
    </row>
    <row r="24" spans="1:12">
      <c r="A24" s="17">
        <v>0.1125</v>
      </c>
      <c r="B24" s="16">
        <f t="shared" si="1"/>
        <v>4856.3069346982702</v>
      </c>
      <c r="C24" s="16">
        <f t="shared" si="1"/>
        <v>5341.937628168097</v>
      </c>
      <c r="D24" s="16">
        <f t="shared" si="1"/>
        <v>5827.5683216379248</v>
      </c>
      <c r="E24" s="16">
        <f t="shared" si="1"/>
        <v>6313.1990151077516</v>
      </c>
      <c r="F24" s="16">
        <f t="shared" si="1"/>
        <v>6798.8297085775785</v>
      </c>
      <c r="G24" s="16">
        <f t="shared" si="1"/>
        <v>7284.4604020474062</v>
      </c>
      <c r="H24" s="16">
        <f t="shared" si="1"/>
        <v>7770.091095517233</v>
      </c>
      <c r="I24" s="16">
        <f t="shared" si="1"/>
        <v>8255.721788987059</v>
      </c>
      <c r="J24" s="16">
        <f t="shared" si="1"/>
        <v>8741.3524824568867</v>
      </c>
      <c r="K24" s="16">
        <f t="shared" si="1"/>
        <v>9226.9831759267126</v>
      </c>
      <c r="L24" s="16">
        <f t="shared" si="1"/>
        <v>9712.6138693965404</v>
      </c>
    </row>
    <row r="25" spans="1:12">
      <c r="A25" s="17">
        <v>0.115</v>
      </c>
      <c r="B25" s="16">
        <f t="shared" si="1"/>
        <v>4951.457165695334</v>
      </c>
      <c r="C25" s="16">
        <f t="shared" si="1"/>
        <v>5446.6028822648668</v>
      </c>
      <c r="D25" s="16">
        <f t="shared" si="1"/>
        <v>5941.7485988343997</v>
      </c>
      <c r="E25" s="16">
        <f t="shared" si="1"/>
        <v>6436.8943154039334</v>
      </c>
      <c r="F25" s="16">
        <f t="shared" si="1"/>
        <v>6932.0400319734663</v>
      </c>
      <c r="G25" s="16">
        <f t="shared" si="1"/>
        <v>7427.185748543</v>
      </c>
      <c r="H25" s="16">
        <f t="shared" si="1"/>
        <v>7922.3314651125329</v>
      </c>
      <c r="I25" s="16">
        <f t="shared" si="1"/>
        <v>8417.4771816820667</v>
      </c>
      <c r="J25" s="16">
        <f t="shared" si="1"/>
        <v>8912.6228982516004</v>
      </c>
      <c r="K25" s="16">
        <f t="shared" si="1"/>
        <v>9407.7686148211342</v>
      </c>
      <c r="L25" s="16">
        <f t="shared" si="1"/>
        <v>9902.9143313906679</v>
      </c>
    </row>
    <row r="26" spans="1:12">
      <c r="A26" s="17">
        <v>0.11749999999999999</v>
      </c>
      <c r="B26" s="16">
        <f t="shared" si="1"/>
        <v>5047.0486725382116</v>
      </c>
      <c r="C26" s="16">
        <f t="shared" si="1"/>
        <v>5551.7535397920319</v>
      </c>
      <c r="D26" s="16">
        <f t="shared" si="1"/>
        <v>6056.4584070458532</v>
      </c>
      <c r="E26" s="16">
        <f t="shared" si="1"/>
        <v>6561.1632742996744</v>
      </c>
      <c r="F26" s="16">
        <f t="shared" si="1"/>
        <v>7065.8681415534957</v>
      </c>
      <c r="G26" s="16">
        <f t="shared" si="1"/>
        <v>7570.573008807316</v>
      </c>
      <c r="H26" s="16">
        <f t="shared" si="1"/>
        <v>8075.2778760611372</v>
      </c>
      <c r="I26" s="16">
        <f t="shared" si="1"/>
        <v>8579.9827433149585</v>
      </c>
      <c r="J26" s="16">
        <f t="shared" si="1"/>
        <v>9084.6876105687788</v>
      </c>
      <c r="K26" s="16">
        <f t="shared" si="1"/>
        <v>9589.392477822601</v>
      </c>
      <c r="L26" s="16">
        <f t="shared" si="1"/>
        <v>10094.097345076423</v>
      </c>
    </row>
    <row r="27" spans="1:12">
      <c r="A27" s="17">
        <v>0.12</v>
      </c>
      <c r="B27" s="16">
        <f t="shared" si="1"/>
        <v>5143.0629846275224</v>
      </c>
      <c r="C27" s="16">
        <f t="shared" si="1"/>
        <v>5657.3692830902737</v>
      </c>
      <c r="D27" s="16">
        <f t="shared" si="1"/>
        <v>6171.6755815530259</v>
      </c>
      <c r="E27" s="16">
        <f t="shared" si="1"/>
        <v>6685.9818800157791</v>
      </c>
      <c r="F27" s="16">
        <f t="shared" si="1"/>
        <v>7200.2881784785304</v>
      </c>
      <c r="G27" s="16">
        <f t="shared" si="1"/>
        <v>7714.5944769412827</v>
      </c>
      <c r="H27" s="16">
        <f t="shared" si="1"/>
        <v>8228.9007754040358</v>
      </c>
      <c r="I27" s="16">
        <f t="shared" si="1"/>
        <v>8743.2070738667881</v>
      </c>
      <c r="J27" s="16">
        <f t="shared" si="1"/>
        <v>9257.5133723295385</v>
      </c>
      <c r="K27" s="16">
        <f t="shared" si="1"/>
        <v>9771.8196707922907</v>
      </c>
      <c r="L27" s="16">
        <f t="shared" si="1"/>
        <v>10286.125969255045</v>
      </c>
    </row>
    <row r="28" spans="1:12">
      <c r="A28" s="17">
        <v>0.1225</v>
      </c>
      <c r="B28" s="16">
        <f t="shared" si="1"/>
        <v>5239.4821645902921</v>
      </c>
      <c r="C28" s="16">
        <f t="shared" si="1"/>
        <v>5763.430381049322</v>
      </c>
      <c r="D28" s="16">
        <f t="shared" si="1"/>
        <v>6287.378597508352</v>
      </c>
      <c r="E28" s="16">
        <f t="shared" si="1"/>
        <v>6811.326813967381</v>
      </c>
      <c r="F28" s="16">
        <f t="shared" si="1"/>
        <v>7335.27503042641</v>
      </c>
      <c r="G28" s="16">
        <f t="shared" si="1"/>
        <v>7859.223246885439</v>
      </c>
      <c r="H28" s="16">
        <f t="shared" si="1"/>
        <v>8383.1714633444681</v>
      </c>
      <c r="I28" s="16">
        <f t="shared" si="1"/>
        <v>8907.119679803498</v>
      </c>
      <c r="J28" s="16">
        <f t="shared" si="1"/>
        <v>9431.0678962625261</v>
      </c>
      <c r="K28" s="16">
        <f t="shared" si="1"/>
        <v>9955.0161127215561</v>
      </c>
      <c r="L28" s="16">
        <f t="shared" si="1"/>
        <v>10478.964329180584</v>
      </c>
    </row>
    <row r="29" spans="1:12">
      <c r="A29" s="17">
        <v>0.125</v>
      </c>
      <c r="B29" s="16">
        <f t="shared" si="1"/>
        <v>5336.2888117407956</v>
      </c>
      <c r="C29" s="16">
        <f t="shared" si="1"/>
        <v>5869.9176929148753</v>
      </c>
      <c r="D29" s="16">
        <f t="shared" si="1"/>
        <v>6403.546574088954</v>
      </c>
      <c r="E29" s="16">
        <f t="shared" si="1"/>
        <v>6937.1754552630346</v>
      </c>
      <c r="F29" s="16">
        <f t="shared" si="1"/>
        <v>7470.8043364371142</v>
      </c>
      <c r="G29" s="16">
        <f t="shared" si="1"/>
        <v>8004.433217611193</v>
      </c>
      <c r="H29" s="16">
        <f t="shared" si="1"/>
        <v>8538.0620987852726</v>
      </c>
      <c r="I29" s="16">
        <f t="shared" si="1"/>
        <v>9071.6909799593523</v>
      </c>
      <c r="J29" s="16">
        <f t="shared" si="1"/>
        <v>9605.3198611334319</v>
      </c>
      <c r="K29" s="16">
        <f t="shared" si="1"/>
        <v>10138.948742307512</v>
      </c>
      <c r="L29" s="16">
        <f t="shared" si="1"/>
        <v>10672.577623481591</v>
      </c>
    </row>
    <row r="30" spans="1:12">
      <c r="A30" s="17">
        <v>0.1275</v>
      </c>
      <c r="B30" s="16">
        <f t="shared" si="1"/>
        <v>5433.4660637044644</v>
      </c>
      <c r="C30" s="16">
        <f t="shared" si="1"/>
        <v>5976.8126700749099</v>
      </c>
      <c r="D30" s="16">
        <f t="shared" si="1"/>
        <v>6520.1592764453562</v>
      </c>
      <c r="E30" s="16">
        <f t="shared" si="1"/>
        <v>7063.5058828158035</v>
      </c>
      <c r="F30" s="16">
        <f t="shared" si="1"/>
        <v>7606.8524891862498</v>
      </c>
      <c r="G30" s="16">
        <f t="shared" si="1"/>
        <v>8150.1990955566953</v>
      </c>
      <c r="H30" s="16">
        <f t="shared" si="1"/>
        <v>8693.5457019271416</v>
      </c>
      <c r="I30" s="16">
        <f t="shared" si="1"/>
        <v>9236.8923082975889</v>
      </c>
      <c r="J30" s="16">
        <f t="shared" si="1"/>
        <v>9780.2389146680362</v>
      </c>
      <c r="K30" s="16">
        <f t="shared" si="1"/>
        <v>10323.585521038482</v>
      </c>
      <c r="L30" s="16">
        <f t="shared" si="1"/>
        <v>10866.932127408929</v>
      </c>
    </row>
    <row r="31" spans="1:12">
      <c r="A31" s="17">
        <v>0.13</v>
      </c>
      <c r="B31" s="16">
        <f t="shared" si="1"/>
        <v>5530.997596332807</v>
      </c>
      <c r="C31" s="16">
        <f t="shared" si="1"/>
        <v>6084.0973559660879</v>
      </c>
      <c r="D31" s="16">
        <f t="shared" si="1"/>
        <v>6637.1971155993697</v>
      </c>
      <c r="E31" s="16">
        <f t="shared" si="1"/>
        <v>7190.2968752326497</v>
      </c>
      <c r="F31" s="16">
        <f t="shared" si="1"/>
        <v>7743.3966348659314</v>
      </c>
      <c r="G31" s="16">
        <f t="shared" si="1"/>
        <v>8296.4963944992123</v>
      </c>
      <c r="H31" s="16">
        <f t="shared" si="1"/>
        <v>8849.5961541324923</v>
      </c>
      <c r="I31" s="16">
        <f t="shared" si="1"/>
        <v>9402.6959137657723</v>
      </c>
      <c r="J31" s="16">
        <f t="shared" si="1"/>
        <v>9955.7956733990541</v>
      </c>
      <c r="K31" s="16">
        <f t="shared" si="1"/>
        <v>10508.895433032334</v>
      </c>
      <c r="L31" s="16">
        <f t="shared" si="1"/>
        <v>11061.995192665614</v>
      </c>
    </row>
    <row r="32" spans="1:12">
      <c r="A32" s="17">
        <v>0.13250000000000001</v>
      </c>
      <c r="B32" s="16">
        <f t="shared" si="1"/>
        <v>5628.8676220363423</v>
      </c>
      <c r="C32" s="16">
        <f t="shared" si="1"/>
        <v>6191.7543842399764</v>
      </c>
      <c r="D32" s="16">
        <f t="shared" si="1"/>
        <v>6754.6411464436105</v>
      </c>
      <c r="E32" s="16">
        <f t="shared" si="1"/>
        <v>7317.5279086472437</v>
      </c>
      <c r="F32" s="16">
        <f t="shared" si="1"/>
        <v>7880.4146708508788</v>
      </c>
      <c r="G32" s="16">
        <f t="shared" si="1"/>
        <v>8443.301433054512</v>
      </c>
      <c r="H32" s="16">
        <f t="shared" si="1"/>
        <v>9006.188195258148</v>
      </c>
      <c r="I32" s="16">
        <f t="shared" si="1"/>
        <v>9569.0749574617803</v>
      </c>
      <c r="J32" s="16">
        <f t="shared" si="1"/>
        <v>10131.961719665416</v>
      </c>
      <c r="K32" s="16">
        <f t="shared" si="1"/>
        <v>10694.848481869049</v>
      </c>
      <c r="L32" s="16">
        <f t="shared" si="1"/>
        <v>11257.735244072685</v>
      </c>
    </row>
    <row r="33" spans="1:12">
      <c r="A33" s="17">
        <v>0.13500000000000001</v>
      </c>
      <c r="B33" s="16">
        <f t="shared" si="1"/>
        <v>5727.060886661222</v>
      </c>
      <c r="C33" s="16">
        <f t="shared" si="1"/>
        <v>6299.766975327344</v>
      </c>
      <c r="D33" s="16">
        <f t="shared" si="1"/>
        <v>6872.473063993466</v>
      </c>
      <c r="E33" s="16">
        <f t="shared" si="1"/>
        <v>7445.1791526595889</v>
      </c>
      <c r="F33" s="16">
        <f t="shared" si="1"/>
        <v>8017.88524132571</v>
      </c>
      <c r="G33" s="16">
        <f t="shared" si="1"/>
        <v>8590.591329991832</v>
      </c>
      <c r="H33" s="16">
        <f t="shared" si="1"/>
        <v>9163.297418657954</v>
      </c>
      <c r="I33" s="16">
        <f t="shared" si="1"/>
        <v>9736.0035073240761</v>
      </c>
      <c r="J33" s="16">
        <f t="shared" si="1"/>
        <v>10308.7095959902</v>
      </c>
      <c r="K33" s="16">
        <f t="shared" si="1"/>
        <v>10881.41568465632</v>
      </c>
      <c r="L33" s="16">
        <f t="shared" si="1"/>
        <v>11454.121773322444</v>
      </c>
    </row>
    <row r="34" spans="1:12">
      <c r="A34" s="17">
        <v>0.13750000000000001</v>
      </c>
      <c r="B34" s="16">
        <f t="shared" si="1"/>
        <v>5825.5626650322838</v>
      </c>
      <c r="C34" s="16">
        <f t="shared" si="1"/>
        <v>6408.1189315355123</v>
      </c>
      <c r="D34" s="16">
        <f t="shared" si="1"/>
        <v>6990.6751980387398</v>
      </c>
      <c r="E34" s="16">
        <f t="shared" si="1"/>
        <v>7573.2314645419683</v>
      </c>
      <c r="F34" s="16">
        <f t="shared" si="1"/>
        <v>8155.7877310451977</v>
      </c>
      <c r="G34" s="16">
        <f t="shared" si="1"/>
        <v>8738.3439975484252</v>
      </c>
      <c r="H34" s="16">
        <f t="shared" si="1"/>
        <v>9320.9002640516537</v>
      </c>
      <c r="I34" s="16">
        <f t="shared" si="1"/>
        <v>9903.4565305548822</v>
      </c>
      <c r="J34" s="16">
        <f t="shared" si="1"/>
        <v>10486.012797058111</v>
      </c>
      <c r="K34" s="16">
        <f t="shared" si="1"/>
        <v>11068.569063561339</v>
      </c>
      <c r="L34" s="16">
        <f t="shared" si="1"/>
        <v>11651.125330064568</v>
      </c>
    </row>
    <row r="35" spans="1:12">
      <c r="A35" s="17">
        <v>0.14000000000000001</v>
      </c>
      <c r="B35" s="16">
        <f t="shared" si="1"/>
        <v>5924.3587552826712</v>
      </c>
      <c r="C35" s="16">
        <f t="shared" si="1"/>
        <v>6516.7946308109385</v>
      </c>
      <c r="D35" s="16">
        <f t="shared" si="1"/>
        <v>7109.2305063392059</v>
      </c>
      <c r="E35" s="16">
        <f t="shared" si="1"/>
        <v>7701.6663818674733</v>
      </c>
      <c r="F35" s="16">
        <f t="shared" si="1"/>
        <v>8294.1022573957398</v>
      </c>
      <c r="G35" s="16">
        <f t="shared" si="1"/>
        <v>8886.5381329240063</v>
      </c>
      <c r="H35" s="16">
        <f t="shared" si="1"/>
        <v>9478.9740084522746</v>
      </c>
      <c r="I35" s="16">
        <f t="shared" si="1"/>
        <v>10071.409883980541</v>
      </c>
      <c r="J35" s="16">
        <f t="shared" si="1"/>
        <v>10663.845759508809</v>
      </c>
      <c r="K35" s="16">
        <f t="shared" si="1"/>
        <v>11256.281635037076</v>
      </c>
      <c r="L35" s="16">
        <f t="shared" si="1"/>
        <v>11848.717510565342</v>
      </c>
    </row>
    <row r="36" spans="1:1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</sheetData>
  <phoneticPr fontId="0" type="noConversion"/>
  <pageMargins left="0.25" right="0.25" top="0.5" bottom="0.55000000000000004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</vt:lpstr>
      <vt:lpstr>A</vt:lpstr>
      <vt:lpstr>A!Print_Area</vt:lpstr>
      <vt:lpstr>Table!Print_Area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Peggy Batchelor</dc:creator>
  <cp:lastModifiedBy>CS Dept</cp:lastModifiedBy>
  <dcterms:created xsi:type="dcterms:W3CDTF">1999-05-12T21:55:17Z</dcterms:created>
  <dcterms:modified xsi:type="dcterms:W3CDTF">2011-10-27T13:36:04Z</dcterms:modified>
</cp:coreProperties>
</file>